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agcapital-my.sharepoint.com/personal/emils_agcapital_onmicrosoft_com/Documents/Competition Cases/Excel Esports/MEWC 2024/14. D3 F - WoW - David Fortin and Andrew Grigolyunovich/"/>
    </mc:Choice>
  </mc:AlternateContent>
  <xr:revisionPtr revIDLastSave="2435" documentId="8_{CEEB437E-A280-4246-B4D9-D90D43981DE3}" xr6:coauthVersionLast="47" xr6:coauthVersionMax="47" xr10:uidLastSave="{41A7EBE5-57A1-40A9-B9DA-2D33ADD70649}"/>
  <bookViews>
    <workbookView xWindow="-120" yWindow="-120" windowWidth="29040" windowHeight="15720" tabRatio="813" xr2:uid="{114A3ACC-2F61-4F50-A5CF-63A86B2334B2}"/>
  </bookViews>
  <sheets>
    <sheet name="Case" sheetId="114" r:id="rId1"/>
    <sheet name="Answers" sheetId="96" r:id="rId2"/>
    <sheet name="Quests (L2)" sheetId="99" r:id="rId3"/>
    <sheet name="Ore Prices (L3)" sheetId="100" r:id="rId4"/>
    <sheet name="More Quests &amp; Items (L4)" sheetId="111" r:id="rId5"/>
    <sheet name="Dungeons (L5)" sheetId="112" r:id="rId6"/>
  </sheets>
  <definedNames>
    <definedName name="_xlnm._FilterDatabase" localSheetId="4" hidden="1">'More Quests &amp; Items (L4)'!$C$4:$G$64</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8" i="114" l="1"/>
  <c r="I467" i="114"/>
  <c r="I466" i="114"/>
  <c r="I465" i="114"/>
  <c r="I464" i="114"/>
  <c r="I463" i="114"/>
  <c r="I462" i="114"/>
  <c r="I461" i="114"/>
  <c r="I460" i="114"/>
  <c r="I459" i="114"/>
  <c r="I458" i="114"/>
  <c r="I457" i="114"/>
  <c r="I456" i="114"/>
  <c r="I455" i="114"/>
  <c r="I454" i="114"/>
  <c r="I453" i="114"/>
  <c r="I452" i="114"/>
  <c r="I451" i="114"/>
  <c r="I450" i="114"/>
  <c r="I449" i="114"/>
  <c r="I447" i="114"/>
  <c r="I402" i="114"/>
  <c r="I401" i="114"/>
  <c r="I400" i="114"/>
  <c r="I399" i="114"/>
  <c r="I398" i="114"/>
  <c r="I397" i="114"/>
  <c r="I396" i="114"/>
  <c r="I395" i="114"/>
  <c r="I394" i="114"/>
  <c r="I393" i="114"/>
  <c r="I392" i="114"/>
  <c r="I391" i="114"/>
  <c r="I390" i="114"/>
  <c r="I389" i="114"/>
  <c r="I388" i="114"/>
  <c r="I387" i="114"/>
  <c r="I386" i="114"/>
  <c r="I385" i="114"/>
  <c r="I384" i="114"/>
  <c r="I383" i="114"/>
  <c r="I381" i="114"/>
  <c r="I328" i="114"/>
  <c r="I327" i="114"/>
  <c r="I326" i="114"/>
  <c r="I325" i="114"/>
  <c r="I324" i="114"/>
  <c r="I323" i="114"/>
  <c r="I322" i="114"/>
  <c r="I321" i="114"/>
  <c r="I320" i="114"/>
  <c r="I319" i="114"/>
  <c r="I318" i="114"/>
  <c r="I317" i="114"/>
  <c r="I316" i="114"/>
  <c r="I315" i="114"/>
  <c r="I314" i="114"/>
  <c r="I313" i="114"/>
  <c r="I312" i="114"/>
  <c r="I311" i="114"/>
  <c r="I310" i="114"/>
  <c r="I309" i="114"/>
  <c r="I307" i="114"/>
  <c r="I267" i="114"/>
  <c r="I266" i="114"/>
  <c r="I265" i="114"/>
  <c r="I264" i="114"/>
  <c r="I263" i="114"/>
  <c r="I262" i="114"/>
  <c r="I261" i="114"/>
  <c r="I260" i="114"/>
  <c r="I259" i="114"/>
  <c r="I258" i="114"/>
  <c r="I257" i="114"/>
  <c r="I256" i="114"/>
  <c r="I255" i="114"/>
  <c r="I254" i="114"/>
  <c r="I253" i="114"/>
  <c r="I252" i="114"/>
  <c r="I251" i="114"/>
  <c r="I250" i="114"/>
  <c r="I249" i="114"/>
  <c r="I248" i="114"/>
  <c r="I246" i="114"/>
  <c r="I203" i="114"/>
  <c r="I202" i="114"/>
  <c r="I201" i="114"/>
  <c r="I200" i="114"/>
  <c r="I199" i="114"/>
  <c r="I198" i="114"/>
  <c r="I197" i="114"/>
  <c r="I196" i="114"/>
  <c r="I195" i="114"/>
  <c r="I194" i="114"/>
  <c r="I193" i="114"/>
  <c r="I192" i="114"/>
  <c r="I191" i="114"/>
  <c r="I190" i="114"/>
  <c r="I189" i="114"/>
  <c r="I188" i="114"/>
  <c r="I187" i="114"/>
  <c r="I186" i="114"/>
  <c r="I185" i="114"/>
  <c r="I184" i="114"/>
  <c r="I182" i="114"/>
  <c r="I141" i="114"/>
  <c r="I140" i="114"/>
  <c r="I139" i="114"/>
  <c r="I138" i="114"/>
  <c r="I137" i="114"/>
  <c r="I136" i="114"/>
  <c r="I135" i="114"/>
  <c r="I134" i="114"/>
  <c r="I133" i="114"/>
  <c r="I132" i="114"/>
  <c r="I131" i="114"/>
  <c r="I130" i="114"/>
  <c r="I129" i="114"/>
  <c r="I128" i="114"/>
  <c r="I127" i="114"/>
  <c r="I126" i="114"/>
  <c r="I125" i="114"/>
  <c r="I124" i="114"/>
  <c r="I123" i="114"/>
  <c r="I122" i="114"/>
  <c r="I120" i="114"/>
  <c r="I84" i="114"/>
  <c r="I83" i="114"/>
  <c r="I82" i="114"/>
  <c r="I81" i="114"/>
  <c r="I80" i="114"/>
  <c r="I79" i="114"/>
  <c r="I78" i="114"/>
  <c r="I77" i="114"/>
  <c r="I76" i="114"/>
  <c r="I75" i="114"/>
  <c r="I74" i="114"/>
  <c r="I73" i="114"/>
  <c r="I72" i="114"/>
  <c r="I71" i="114"/>
  <c r="I70" i="114"/>
  <c r="I69" i="114"/>
  <c r="I68" i="114"/>
  <c r="I67" i="114"/>
  <c r="I66" i="114"/>
  <c r="I65" i="114"/>
  <c r="I63" i="114"/>
  <c r="I41" i="114"/>
  <c r="I40" i="114"/>
  <c r="I39" i="114"/>
  <c r="I38" i="114"/>
  <c r="I37" i="114"/>
  <c r="C449" i="114"/>
  <c r="C450" i="114" s="1"/>
  <c r="C451" i="114" s="1"/>
  <c r="C452" i="114" s="1"/>
  <c r="C453" i="114" s="1"/>
  <c r="C454" i="114" s="1"/>
  <c r="C455" i="114" s="1"/>
  <c r="C456" i="114" s="1"/>
  <c r="C457" i="114" s="1"/>
  <c r="C458" i="114" s="1"/>
  <c r="C459" i="114" s="1"/>
  <c r="C460" i="114" s="1"/>
  <c r="C461" i="114" s="1"/>
  <c r="C462" i="114" s="1"/>
  <c r="C463" i="114" s="1"/>
  <c r="C464" i="114" s="1"/>
  <c r="C465" i="114" s="1"/>
  <c r="C466" i="114" s="1"/>
  <c r="C467" i="114" s="1"/>
  <c r="C468" i="114" s="1"/>
  <c r="N415" i="114"/>
  <c r="N414" i="114"/>
  <c r="N413" i="114"/>
  <c r="N412" i="114"/>
  <c r="N411" i="114"/>
  <c r="N410" i="114"/>
  <c r="N409" i="114"/>
  <c r="N408" i="114"/>
  <c r="N407" i="114"/>
  <c r="N406" i="114"/>
  <c r="C383" i="114"/>
  <c r="C384" i="114" s="1"/>
  <c r="C385" i="114" s="1"/>
  <c r="C386" i="114" s="1"/>
  <c r="C387" i="114" s="1"/>
  <c r="C388" i="114" s="1"/>
  <c r="C389" i="114" s="1"/>
  <c r="C390" i="114" s="1"/>
  <c r="C391" i="114" s="1"/>
  <c r="C392" i="114" s="1"/>
  <c r="C393" i="114" s="1"/>
  <c r="C394" i="114" s="1"/>
  <c r="C395" i="114" s="1"/>
  <c r="C396" i="114" s="1"/>
  <c r="C397" i="114" s="1"/>
  <c r="C398" i="114" s="1"/>
  <c r="C399" i="114" s="1"/>
  <c r="C400" i="114" s="1"/>
  <c r="C401" i="114" s="1"/>
  <c r="C402" i="114" s="1"/>
  <c r="C309" i="114"/>
  <c r="C310" i="114" s="1"/>
  <c r="C311" i="114" s="1"/>
  <c r="C312" i="114" s="1"/>
  <c r="C313" i="114" s="1"/>
  <c r="C314" i="114" s="1"/>
  <c r="C315" i="114" s="1"/>
  <c r="C316" i="114" s="1"/>
  <c r="C317" i="114" s="1"/>
  <c r="C318" i="114" s="1"/>
  <c r="C319" i="114" s="1"/>
  <c r="C320" i="114" s="1"/>
  <c r="C321" i="114" s="1"/>
  <c r="C322" i="114" s="1"/>
  <c r="C323" i="114" s="1"/>
  <c r="C324" i="114" s="1"/>
  <c r="C325" i="114" s="1"/>
  <c r="C326" i="114" s="1"/>
  <c r="C327" i="114" s="1"/>
  <c r="C328" i="114" s="1"/>
  <c r="C248" i="114"/>
  <c r="C249" i="114" s="1"/>
  <c r="C250" i="114" s="1"/>
  <c r="C251" i="114" s="1"/>
  <c r="C252" i="114" s="1"/>
  <c r="C253" i="114" s="1"/>
  <c r="C254" i="114" s="1"/>
  <c r="C255" i="114" s="1"/>
  <c r="C256" i="114" s="1"/>
  <c r="C257" i="114" s="1"/>
  <c r="C258" i="114" s="1"/>
  <c r="C259" i="114" s="1"/>
  <c r="C260" i="114" s="1"/>
  <c r="C261" i="114" s="1"/>
  <c r="C262" i="114" s="1"/>
  <c r="C263" i="114" s="1"/>
  <c r="C264" i="114" s="1"/>
  <c r="C265" i="114" s="1"/>
  <c r="C266" i="114" s="1"/>
  <c r="C267" i="114" s="1"/>
  <c r="C184" i="114"/>
  <c r="C185" i="114" s="1"/>
  <c r="C186" i="114" s="1"/>
  <c r="C187" i="114" s="1"/>
  <c r="C188" i="114" s="1"/>
  <c r="C189" i="114" s="1"/>
  <c r="C190" i="114" s="1"/>
  <c r="C191" i="114" s="1"/>
  <c r="C192" i="114" s="1"/>
  <c r="C193" i="114" s="1"/>
  <c r="C194" i="114" s="1"/>
  <c r="C195" i="114" s="1"/>
  <c r="C196" i="114" s="1"/>
  <c r="C197" i="114" s="1"/>
  <c r="C198" i="114" s="1"/>
  <c r="C199" i="114" s="1"/>
  <c r="C200" i="114" s="1"/>
  <c r="C201" i="114" s="1"/>
  <c r="C202" i="114" s="1"/>
  <c r="C203" i="114" s="1"/>
  <c r="C122" i="114"/>
  <c r="C123" i="114" s="1"/>
  <c r="C124" i="114" s="1"/>
  <c r="C125" i="114" s="1"/>
  <c r="C126" i="114" s="1"/>
  <c r="C127" i="114" s="1"/>
  <c r="C128" i="114" s="1"/>
  <c r="C129" i="114" s="1"/>
  <c r="C130" i="114" s="1"/>
  <c r="C131" i="114" s="1"/>
  <c r="C132" i="114" s="1"/>
  <c r="C133" i="114" s="1"/>
  <c r="C134" i="114" s="1"/>
  <c r="C135" i="114" s="1"/>
  <c r="C136" i="114" s="1"/>
  <c r="C137" i="114" s="1"/>
  <c r="C138" i="114" s="1"/>
  <c r="C139" i="114" s="1"/>
  <c r="C140" i="114" s="1"/>
  <c r="C141" i="114" s="1"/>
  <c r="O46" i="114" l="1" a="1"/>
  <c r="O46" i="114" s="1"/>
  <c r="N415" i="96"/>
  <c r="N414" i="96"/>
  <c r="N413" i="96"/>
  <c r="N412" i="96"/>
  <c r="N411" i="96"/>
  <c r="N410" i="96"/>
  <c r="N409" i="96"/>
  <c r="N408" i="96"/>
  <c r="N407" i="96"/>
  <c r="N406" i="96"/>
  <c r="G33" i="112"/>
  <c r="G34" i="112" s="1"/>
  <c r="F33" i="112"/>
  <c r="F34" i="112" s="1"/>
  <c r="D33" i="112"/>
  <c r="D34" i="112" s="1"/>
  <c r="G30" i="112"/>
  <c r="G31" i="112" s="1"/>
  <c r="F30" i="112"/>
  <c r="F31" i="112" s="1"/>
  <c r="D30" i="112"/>
  <c r="D31" i="112" s="1"/>
  <c r="G27" i="112"/>
  <c r="G28" i="112" s="1"/>
  <c r="F27" i="112"/>
  <c r="F28" i="112" s="1"/>
  <c r="D27" i="112"/>
  <c r="D28" i="112" s="1"/>
  <c r="G24" i="112"/>
  <c r="G25" i="112" s="1"/>
  <c r="F24" i="112"/>
  <c r="F25" i="112" s="1"/>
  <c r="D24" i="112"/>
  <c r="D25" i="112" s="1"/>
  <c r="G21" i="112"/>
  <c r="G22" i="112" s="1"/>
  <c r="F21" i="112"/>
  <c r="F22" i="112" s="1"/>
  <c r="D21" i="112"/>
  <c r="D22" i="112" s="1"/>
  <c r="G18" i="112"/>
  <c r="G19" i="112" s="1"/>
  <c r="F18" i="112"/>
  <c r="F19" i="112" s="1"/>
  <c r="D18" i="112"/>
  <c r="D19" i="112" s="1"/>
  <c r="G15" i="112"/>
  <c r="G16" i="112" s="1"/>
  <c r="F15" i="112"/>
  <c r="F16" i="112" s="1"/>
  <c r="D15" i="112"/>
  <c r="D16" i="112" s="1"/>
  <c r="G12" i="112"/>
  <c r="G13" i="112" s="1"/>
  <c r="F12" i="112"/>
  <c r="F13" i="112" s="1"/>
  <c r="D12" i="112"/>
  <c r="D13" i="112" s="1"/>
  <c r="G9" i="112"/>
  <c r="G10" i="112" s="1"/>
  <c r="F9" i="112"/>
  <c r="F10" i="112" s="1"/>
  <c r="D9" i="112"/>
  <c r="D10" i="112" s="1"/>
  <c r="C248" i="96"/>
  <c r="C249" i="96" s="1"/>
  <c r="C250" i="96" s="1"/>
  <c r="C251" i="96" s="1"/>
  <c r="C252" i="96" s="1"/>
  <c r="C253" i="96" s="1"/>
  <c r="C254" i="96" s="1"/>
  <c r="C255" i="96" s="1"/>
  <c r="C256" i="96" s="1"/>
  <c r="C257" i="96" s="1"/>
  <c r="C258" i="96" s="1"/>
  <c r="C259" i="96" s="1"/>
  <c r="C260" i="96" s="1"/>
  <c r="C261" i="96" s="1"/>
  <c r="C262" i="96" s="1"/>
  <c r="C263" i="96" s="1"/>
  <c r="C264" i="96" s="1"/>
  <c r="C265" i="96" s="1"/>
  <c r="C266" i="96" s="1"/>
  <c r="C267" i="96" s="1"/>
  <c r="C449" i="96"/>
  <c r="C450" i="96" s="1"/>
  <c r="C451" i="96" s="1"/>
  <c r="C452" i="96" s="1"/>
  <c r="C453" i="96" s="1"/>
  <c r="C454" i="96" s="1"/>
  <c r="C455" i="96" s="1"/>
  <c r="C456" i="96" s="1"/>
  <c r="C457" i="96" s="1"/>
  <c r="C458" i="96" s="1"/>
  <c r="C459" i="96" s="1"/>
  <c r="C460" i="96" s="1"/>
  <c r="C461" i="96" s="1"/>
  <c r="C462" i="96" s="1"/>
  <c r="C463" i="96" s="1"/>
  <c r="C464" i="96" s="1"/>
  <c r="C465" i="96" s="1"/>
  <c r="C466" i="96" s="1"/>
  <c r="C467" i="96" s="1"/>
  <c r="C468" i="96" s="1"/>
  <c r="C383" i="96"/>
  <c r="C384" i="96" s="1"/>
  <c r="C385" i="96" s="1"/>
  <c r="C386" i="96" s="1"/>
  <c r="C387" i="96" s="1"/>
  <c r="C388" i="96" s="1"/>
  <c r="C389" i="96" s="1"/>
  <c r="C390" i="96" s="1"/>
  <c r="C391" i="96" s="1"/>
  <c r="C392" i="96" s="1"/>
  <c r="C393" i="96" s="1"/>
  <c r="C394" i="96" s="1"/>
  <c r="C395" i="96" s="1"/>
  <c r="C396" i="96" s="1"/>
  <c r="C397" i="96" s="1"/>
  <c r="C398" i="96" s="1"/>
  <c r="C399" i="96" s="1"/>
  <c r="C400" i="96" s="1"/>
  <c r="C401" i="96" s="1"/>
  <c r="C402" i="96" s="1"/>
  <c r="C309" i="96"/>
  <c r="C310" i="96" s="1"/>
  <c r="C311" i="96" s="1"/>
  <c r="C312" i="96" s="1"/>
  <c r="C313" i="96" s="1"/>
  <c r="C314" i="96" s="1"/>
  <c r="C315" i="96" s="1"/>
  <c r="C316" i="96" s="1"/>
  <c r="C317" i="96" s="1"/>
  <c r="C318" i="96" s="1"/>
  <c r="C319" i="96" s="1"/>
  <c r="C320" i="96" s="1"/>
  <c r="C321" i="96" s="1"/>
  <c r="C322" i="96" s="1"/>
  <c r="C323" i="96" s="1"/>
  <c r="C324" i="96" s="1"/>
  <c r="C325" i="96" s="1"/>
  <c r="C326" i="96" s="1"/>
  <c r="C327" i="96" s="1"/>
  <c r="C328" i="96" s="1"/>
  <c r="C184" i="96"/>
  <c r="C185" i="96" s="1"/>
  <c r="C186" i="96" s="1"/>
  <c r="C187" i="96" s="1"/>
  <c r="C188" i="96" s="1"/>
  <c r="C189" i="96" s="1"/>
  <c r="C190" i="96" s="1"/>
  <c r="C191" i="96" s="1"/>
  <c r="C192" i="96" s="1"/>
  <c r="C193" i="96" s="1"/>
  <c r="C194" i="96" s="1"/>
  <c r="C195" i="96" s="1"/>
  <c r="C196" i="96" s="1"/>
  <c r="C197" i="96" s="1"/>
  <c r="C198" i="96" s="1"/>
  <c r="C199" i="96" s="1"/>
  <c r="C200" i="96" s="1"/>
  <c r="C201" i="96" s="1"/>
  <c r="C202" i="96" s="1"/>
  <c r="C203" i="96" s="1"/>
  <c r="C122" i="96"/>
  <c r="C123" i="96" s="1"/>
  <c r="C124" i="96" s="1"/>
  <c r="C125" i="96" s="1"/>
  <c r="C126" i="96" s="1"/>
  <c r="C127" i="96" s="1"/>
  <c r="C128" i="96" s="1"/>
  <c r="C129" i="96" s="1"/>
  <c r="C130" i="96" s="1"/>
  <c r="C131" i="96" s="1"/>
  <c r="C132" i="96" s="1"/>
  <c r="C133" i="96" s="1"/>
  <c r="C134" i="96" s="1"/>
  <c r="C135" i="96" s="1"/>
  <c r="C136" i="96" s="1"/>
  <c r="C137" i="96" s="1"/>
  <c r="C138" i="96" s="1"/>
  <c r="C139" i="96" s="1"/>
  <c r="C140" i="96" s="1"/>
  <c r="C141" i="9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<sst xmlns="http://schemas.openxmlformats.org/spreadsheetml/2006/main" count="3698" uniqueCount="984">
  <si>
    <t>Microsoft Excel World Championship 2024</t>
  </si>
  <si>
    <t>World of Warcraft</t>
  </si>
  <si>
    <t>Case Authors</t>
  </si>
  <si>
    <t>David Fortin &amp; 
Andrew Grigolyunovich</t>
  </si>
  <si>
    <t>Instructions</t>
  </si>
  <si>
    <r>
      <rPr>
        <b/>
        <sz val="12"/>
        <color theme="1"/>
        <rFont val="Calibri"/>
        <family val="2"/>
        <scheme val="minor"/>
      </rPr>
      <t xml:space="preserve">World of Warcraft - 20 Year Anniversary!
</t>
    </r>
    <r>
      <rPr>
        <sz val="12"/>
        <color theme="1"/>
        <rFont val="Calibri"/>
        <family val="2"/>
        <scheme val="minor"/>
      </rPr>
      <t xml:space="preserve">World of Warcraft (WoW) is one of the biggest Massive Multiplayer Online (MMO) games out there. It's been created in 2004 and there are two factions: The Horde and The Alliance. Each faction has its unique races (Orcs, Trolls, etc. in the horde by instance) and humans. In WoW, the goal is to level up your character through quests and dungeons. As you level up, your character gains new skills, unlocks different spells, can grind gold to buy goods and resources and also can learn professions.
</t>
    </r>
    <r>
      <rPr>
        <b/>
        <sz val="12"/>
        <color theme="1"/>
        <rFont val="Calibri"/>
        <family val="2"/>
        <scheme val="minor"/>
      </rPr>
      <t xml:space="preserve">The Story
</t>
    </r>
    <r>
      <rPr>
        <sz val="12"/>
        <color theme="1"/>
        <rFont val="Calibri"/>
        <family val="2"/>
        <scheme val="minor"/>
      </rPr>
      <t xml:space="preserve">20 friends have signed up to start their exciting journey in the World of Warcraft. They have chosen their characters from different races and classes. Now they have made their first steps in the game and are about to go big upgrading their characters to higher levels, getting cool artifacts, armor and weapons, as well as battle and raid experience. All the examples in this case will be based on another player, David.
</t>
    </r>
    <r>
      <rPr>
        <b/>
        <sz val="12"/>
        <color theme="1"/>
        <rFont val="Calibri"/>
        <family val="2"/>
        <scheme val="minor"/>
      </rPr>
      <t>Unusual Case Rules</t>
    </r>
    <r>
      <rPr>
        <sz val="12"/>
        <color theme="1"/>
        <rFont val="Calibri"/>
        <family val="2"/>
        <scheme val="minor"/>
      </rPr>
      <t xml:space="preserve">
Unlike other Excel Esports cases, you will have to follow the 20 characters throughout all 7 levels of the case. Questions # 1, 21, 41, 61, 81, 101 and 121 all deal with Player 1, questions # 2, 22, 42, 62, 82, 102 and 122 all deal with Player 2, and so on. In addition to just answering a level's question, you will also have to keep track of the players' other important stats. For example, on Level 2 players get Experience Points (XP) by completing quests, but they also get some gold while doing so. You will need to keep track of this gold, as you will need this to solve Level 3. </t>
    </r>
    <r>
      <rPr>
        <b/>
        <sz val="12"/>
        <color theme="1"/>
        <rFont val="Calibri"/>
        <family val="2"/>
        <scheme val="minor"/>
      </rPr>
      <t>NB:</t>
    </r>
    <r>
      <rPr>
        <sz val="12"/>
        <color theme="1"/>
        <rFont val="Calibri"/>
        <family val="2"/>
        <scheme val="minor"/>
      </rPr>
      <t xml:space="preserve"> It is impossible to solve </t>
    </r>
    <r>
      <rPr>
        <b/>
        <i/>
        <sz val="12"/>
        <color theme="1"/>
        <rFont val="Calibri"/>
        <family val="2"/>
        <scheme val="minor"/>
      </rPr>
      <t>most</t>
    </r>
    <r>
      <rPr>
        <sz val="12"/>
        <color theme="1"/>
        <rFont val="Calibri"/>
        <family val="2"/>
        <scheme val="minor"/>
      </rPr>
      <t xml:space="preserve"> of the levels without correctly solving previous levels first.
</t>
    </r>
    <r>
      <rPr>
        <b/>
        <sz val="12"/>
        <color theme="1"/>
        <rFont val="Calibri"/>
        <family val="2"/>
        <scheme val="minor"/>
      </rPr>
      <t xml:space="preserve">Keeping Track Of The Stats
</t>
    </r>
    <r>
      <rPr>
        <sz val="12"/>
        <color theme="1"/>
        <rFont val="Calibri"/>
        <family val="2"/>
        <scheme val="minor"/>
      </rPr>
      <t xml:space="preserve">On Levels 1-7, you should keep track of the players' XP (experience points) and gold.
On Levels 4-7, you should keep track of the players' Game Stat (Intelligence, Armor, Strength or Agility - 1 stat for each player).
On Levels 6-7, you should keep track of the players' Combat Stat (DPS or HPS - Damage per Second or Healing per Second, depending on the player's class).
</t>
    </r>
    <r>
      <rPr>
        <b/>
        <sz val="12"/>
        <color theme="1"/>
        <rFont val="Calibri"/>
        <family val="2"/>
        <scheme val="minor"/>
      </rPr>
      <t>Note:</t>
    </r>
    <r>
      <rPr>
        <sz val="12"/>
        <color theme="1"/>
        <rFont val="Calibri"/>
        <family val="2"/>
        <scheme val="minor"/>
      </rPr>
      <t xml:space="preserve"> the numbers, parameters, stat calculation methods, etc. contained in this case study, were simplified compared to the actual World of Warcraft. This was done with the goal of adjusting the case study for the short 30- or 40-minute format of the Microsoft Excel World Championship. However, the case authors tried to keep the original parameters of the World of Warcraft as much as possible.</t>
    </r>
  </si>
  <si>
    <t>Bonus Questions</t>
  </si>
  <si>
    <t>To make the game more exciting, we have created 5 bonus questions for you.</t>
  </si>
  <si>
    <t>The points for the bonus questions will be only available to the first 10, 8, 6, 3 and 1 player respectively. I.e., only the first 10 players will be eligible for Bonus Q1, while Bonus Q5 will be available only to the very first player who gets the answer correctly.</t>
  </si>
  <si>
    <t>Game #</t>
  </si>
  <si>
    <t>Relates to Level #</t>
  </si>
  <si>
    <t>Points</t>
  </si>
  <si>
    <t>Available to</t>
  </si>
  <si>
    <t>Race</t>
  </si>
  <si>
    <t>Class</t>
  </si>
  <si>
    <t>Answer</t>
  </si>
  <si>
    <t>Question</t>
  </si>
  <si>
    <t>Bonus 1</t>
  </si>
  <si>
    <t>Level 1</t>
  </si>
  <si>
    <t>10 players</t>
  </si>
  <si>
    <t>n.a.</t>
  </si>
  <si>
    <r>
      <rPr>
        <b/>
        <sz val="12"/>
        <color theme="7" tint="-0.499984740745262"/>
        <rFont val="Roboto"/>
      </rPr>
      <t>How many Experience Points (XP) does a player need to gather in the World of Warcraft to obtain Experience Level 40?</t>
    </r>
    <r>
      <rPr>
        <sz val="12"/>
        <color theme="7" tint="-0.499984740745262"/>
        <rFont val="Roboto"/>
      </rPr>
      <t xml:space="preserve"> 
Round your answer UP to the closest integer!</t>
    </r>
  </si>
  <si>
    <t>Bonus 2</t>
  </si>
  <si>
    <t>Level 3</t>
  </si>
  <si>
    <t>8 players</t>
  </si>
  <si>
    <r>
      <rPr>
        <b/>
        <sz val="12"/>
        <color theme="7" tint="-0.499984740745262"/>
        <rFont val="Roboto"/>
      </rPr>
      <t>On the "Quests (L2)" tab, how many letters "W" are there in the quest names?</t>
    </r>
    <r>
      <rPr>
        <sz val="12"/>
        <color theme="7" tint="-0.499984740745262"/>
        <rFont val="Roboto"/>
      </rPr>
      <t xml:space="preserve"> Consider both uppercase and lowercase (W and w).</t>
    </r>
  </si>
  <si>
    <t>Bonus 3</t>
  </si>
  <si>
    <t>Level 6</t>
  </si>
  <si>
    <t>6 players</t>
  </si>
  <si>
    <r>
      <rPr>
        <b/>
        <sz val="12"/>
        <color theme="7" tint="-0.499984740745262"/>
        <rFont val="Roboto"/>
      </rPr>
      <t>What is the total Health Pool of all the 20 players</t>
    </r>
    <r>
      <rPr>
        <sz val="12"/>
        <color theme="7" tint="-0.499984740745262"/>
        <rFont val="Roboto"/>
      </rPr>
      <t xml:space="preserve"> according to Level 6 rules? 
By that time they have all reached Experience Level 60.</t>
    </r>
  </si>
  <si>
    <t>Bonus 4</t>
  </si>
  <si>
    <t>Level 7</t>
  </si>
  <si>
    <t>3 players</t>
  </si>
  <si>
    <t>Bonus 5</t>
  </si>
  <si>
    <t>1 player</t>
  </si>
  <si>
    <r>
      <t xml:space="preserve">All the 20 players go for a raid into the legendary Molten Core to fight against the almighty Ragnaros (Level 7 rules). 
</t>
    </r>
    <r>
      <rPr>
        <b/>
        <sz val="12"/>
        <color theme="7" tint="-0.499984740745262"/>
        <rFont val="Roboto"/>
      </rPr>
      <t xml:space="preserve">How many seconds will the battle last? </t>
    </r>
    <r>
      <rPr>
        <sz val="12"/>
        <color theme="7" tint="-0.499984740745262"/>
        <rFont val="Roboto"/>
      </rPr>
      <t>Hint: even after successfully completing L7 raids, players' HP hasn't changed.</t>
    </r>
  </si>
  <si>
    <t>Questions</t>
  </si>
  <si>
    <t>Very Easy</t>
  </si>
  <si>
    <t>SETTING UP</t>
  </si>
  <si>
    <t>Current Score</t>
  </si>
  <si>
    <t>In WoW, players start their journey at Experience Level 1 with 0 Experience Points (XP).</t>
  </si>
  <si>
    <t>They need to gather 400 XP to go from Experience Level 1 to Experience Level 2.</t>
  </si>
  <si>
    <t>Then each subsequent Experience Level requires 12.5% more XP.</t>
  </si>
  <si>
    <t>E.g., it requires an additional 450XP to go from Experience Level 2 to 3, an additional 506.25 XP from 3 to 4, etc.</t>
  </si>
  <si>
    <t>Do not round these points at any time.</t>
  </si>
  <si>
    <t>By the time we start our calculations, our players have already spent some time in the game and earned their first Experience Points.</t>
  </si>
  <si>
    <t>What Experience Level is each of these players at, according to the current XP points they have?</t>
  </si>
  <si>
    <t>Game #1 Hint: The correct answer is between 9 and 14.</t>
  </si>
  <si>
    <t>Game #2 Hint: The correct answer is between 6 and 11.</t>
  </si>
  <si>
    <t>Game #3 Hint: The correct answer is between 3 and 8.</t>
  </si>
  <si>
    <t>At Level Start</t>
  </si>
  <si>
    <t>Question #</t>
  </si>
  <si>
    <t>Level</t>
  </si>
  <si>
    <t>Player #</t>
  </si>
  <si>
    <t>XP</t>
  </si>
  <si>
    <t>Example1</t>
  </si>
  <si>
    <t>David</t>
  </si>
  <si>
    <t>Orc</t>
  </si>
  <si>
    <t>Warlock</t>
  </si>
  <si>
    <t>Warrior</t>
  </si>
  <si>
    <t>Troll</t>
  </si>
  <si>
    <t>Priest</t>
  </si>
  <si>
    <t>Undead</t>
  </si>
  <si>
    <t>Tauren</t>
  </si>
  <si>
    <t>Hunter</t>
  </si>
  <si>
    <t>Rogue</t>
  </si>
  <si>
    <t>Shaman</t>
  </si>
  <si>
    <t>Mage</t>
  </si>
  <si>
    <t>Druid</t>
  </si>
  <si>
    <t>Level 2</t>
  </si>
  <si>
    <t>Easy</t>
  </si>
  <si>
    <t>LEVELING UP</t>
  </si>
  <si>
    <t>Location #</t>
  </si>
  <si>
    <t>Location 1</t>
  </si>
  <si>
    <t>Durotar</t>
  </si>
  <si>
    <t>Tirisfal Glades</t>
  </si>
  <si>
    <t>Mulgore</t>
  </si>
  <si>
    <t>The goal on Level 2 is to level up all of your characters up to Experience Level 40!</t>
  </si>
  <si>
    <t>Location 2</t>
  </si>
  <si>
    <t>The Barrens</t>
  </si>
  <si>
    <t>Silverpine Forest</t>
  </si>
  <si>
    <r>
      <t xml:space="preserve">On the </t>
    </r>
    <r>
      <rPr>
        <b/>
        <i/>
        <sz val="11"/>
        <rFont val="Roboto"/>
      </rPr>
      <t>"Quests (L2)"</t>
    </r>
    <r>
      <rPr>
        <b/>
        <sz val="11"/>
        <rFont val="Roboto"/>
      </rPr>
      <t xml:space="preserve"> tab, you'll find a list of quests.</t>
    </r>
  </si>
  <si>
    <t>Location 3</t>
  </si>
  <si>
    <t>Ashenvale</t>
  </si>
  <si>
    <t>Each quest grants a different amount of XP and some gold.</t>
  </si>
  <si>
    <t>Location 4</t>
  </si>
  <si>
    <t>Stonetalon Mountains</t>
  </si>
  <si>
    <t>Hillsbrad Foothills</t>
  </si>
  <si>
    <t>Location 5</t>
  </si>
  <si>
    <t>Thousand Needles</t>
  </si>
  <si>
    <t>Arathi Highlands</t>
  </si>
  <si>
    <t>MONEY RULES:</t>
  </si>
  <si>
    <t>Location 6</t>
  </si>
  <si>
    <t>Desolace</t>
  </si>
  <si>
    <t>1 Gold Coin is equal to 100 Silver Coins.</t>
  </si>
  <si>
    <t>1.00 = 1 Gold, 0.55 = 55 Silver, so 1.55 would mean 1 Gold 55 Silver or 155 Silver.</t>
  </si>
  <si>
    <t>QUEST RULES:</t>
  </si>
  <si>
    <t>Each player starts to complete quests sequentially, based on their current location.</t>
  </si>
  <si>
    <t>As players complete all the quests in the current location, they move to the next location, based on their Race (see schedule above).</t>
  </si>
  <si>
    <t>They will continue completing quests and switching locations as needed, until they reach Experience Level 40, when they stop immediately.</t>
  </si>
  <si>
    <t>Example2:</t>
  </si>
  <si>
    <r>
      <rPr>
        <sz val="11"/>
        <rFont val="Roboto"/>
      </rPr>
      <t xml:space="preserve">Player David </t>
    </r>
    <r>
      <rPr>
        <sz val="11"/>
        <color theme="1"/>
        <rFont val="Roboto"/>
      </rPr>
      <t>is located in Durotar and has already accumulated 908 XP and 28.78 Gold.</t>
    </r>
  </si>
  <si>
    <t>He will first complete the "Hidden Enemies" quest (DUR-1) for 5,000 XP and 27 Silver.</t>
  </si>
  <si>
    <t>He will then complete the "Burning Blade Medallion" quest (DUR-2) for 5,200 XP and 15 Silver.</t>
  </si>
  <si>
    <r>
      <t>After completing all the 20 quests in Durotar,</t>
    </r>
    <r>
      <rPr>
        <sz val="11"/>
        <rFont val="Roboto"/>
      </rPr>
      <t xml:space="preserve"> Player David</t>
    </r>
    <r>
      <rPr>
        <sz val="11"/>
        <color theme="1"/>
        <rFont val="Roboto"/>
      </rPr>
      <t xml:space="preserve"> will still not have enough XP to reach Level 40.</t>
    </r>
  </si>
  <si>
    <t>He would move to the next location, The Barrens, according to his race (Orc), and start doing quests there.</t>
  </si>
  <si>
    <t>Player David would reach Experience Level 40 after completing the quest "Fallen Sky Lake" in the Ashenvale location (ASH-16).</t>
  </si>
  <si>
    <t>He would have 315,908 XP and 57.25 Gold Coins (5725 Silver Coins) by that time.</t>
  </si>
  <si>
    <t>How much money do your characters have as they get to Experience Level 40?</t>
  </si>
  <si>
    <t>Note that at the start of the level, the players have already accumulated some gold.</t>
  </si>
  <si>
    <t>Provide your answer in Silver Coins (e.g., 123.45 Gold = 12345 Silver)</t>
  </si>
  <si>
    <t>Game #21 Hint: The correct answer is between 5500 and 5600.</t>
  </si>
  <si>
    <t>Game #22 Hint: The correct answer is between 5400 and 5500.</t>
  </si>
  <si>
    <t>Game #23 Hint: The correct answer is between 5600 and 5700.</t>
  </si>
  <si>
    <t>Gold Collected</t>
  </si>
  <si>
    <t>Current Location</t>
  </si>
  <si>
    <t>Example2</t>
  </si>
  <si>
    <t>Medium</t>
  </si>
  <si>
    <t>MINING UP</t>
  </si>
  <si>
    <t>Resource</t>
  </si>
  <si>
    <t>The goal on Level 3 is to buy your mount to move faster throughout the open world!</t>
  </si>
  <si>
    <t>Copper</t>
  </si>
  <si>
    <t>Tin</t>
  </si>
  <si>
    <t>Iron</t>
  </si>
  <si>
    <t>Mithril</t>
  </si>
  <si>
    <t>Thorium</t>
  </si>
  <si>
    <t>A mount costs 90 gold. You have already acquired some of the gold in the previous levels.</t>
  </si>
  <si>
    <t>You want to use your mining skill to get ore and sell it at the auction house to get the remaining gold in order to buy your mount.</t>
  </si>
  <si>
    <t>In this case study we use just 5 of the many resources available in the game - Copper, Tin, Iron, Mithril and Thorium.</t>
  </si>
  <si>
    <t>MINING RULES:</t>
  </si>
  <si>
    <t>For each of the 20 players, you start mining at the designated date, mine for a week, then sell ore, and then repeat until you get the 90 units of gold.</t>
  </si>
  <si>
    <t>You have to sell your mined ore in "stacks". A stack contains 20 units of ore.</t>
  </si>
  <si>
    <t>Your ore is sold on the final day of the week it is mined. Any remaining surplus of ore is carried forward.</t>
  </si>
  <si>
    <r>
      <t xml:space="preserve">Resource prices for each date are provided in </t>
    </r>
    <r>
      <rPr>
        <b/>
        <i/>
        <sz val="11"/>
        <rFont val="Roboto"/>
      </rPr>
      <t xml:space="preserve">"Ore Prices (L3)" </t>
    </r>
    <r>
      <rPr>
        <b/>
        <sz val="11"/>
        <rFont val="Roboto"/>
      </rPr>
      <t>tab.</t>
    </r>
  </si>
  <si>
    <t>You need to STOP mining after the exact number of weeks that you get the required amount of gold to buy your mount.</t>
  </si>
  <si>
    <t>In our case study, player XP does not change from mining.</t>
  </si>
  <si>
    <t>EXAMPLE:</t>
  </si>
  <si>
    <t>In Example3, Player David starts with 57.25 Gold Coins accrued from the previous levels.</t>
  </si>
  <si>
    <t>He starts mining Copper on January 1, 2024.</t>
  </si>
  <si>
    <t>He will mine 999 units of Copper ore by January 7.</t>
  </si>
  <si>
    <t>999 units of ore = 49.95 stacks of ore.</t>
  </si>
  <si>
    <t>Player David sells 49 stacks for 0.22 Gold per stack and keeps 0.95 stacks of Copper ore.</t>
  </si>
  <si>
    <t>Player David gets 49 x 0.22 = 10.78 additional gold and now his running balance is 68.03 gold.</t>
  </si>
  <si>
    <t>On Week 2 Player David mines an additional 354 units of Copper ore, which is 17.7 stacks (his running total is 18.65 stacks).</t>
  </si>
  <si>
    <t>On January 14, 2024, Player David sells 18 stacks of Copper ore for 3.24 Gold and carries 0.65 stacks forward.</t>
  </si>
  <si>
    <t>...</t>
  </si>
  <si>
    <t xml:space="preserve">At the end of week 4, Player David sells 29 stacks of Iron for 25.52 Gold. </t>
  </si>
  <si>
    <t>Now his total balance is 111.69 Gold (which is enough to buy a mount for 90 Gold) and he stops mining.</t>
  </si>
  <si>
    <t>After the purchase Player David has 111.69 - 90.00 = 21.69 Gold = 2169 Silver.</t>
  </si>
  <si>
    <t>How much money did each player have at the end of the week, that was enough to buy the mount for 90 gold?</t>
  </si>
  <si>
    <t>Provide your answer in Silver Coins AFTER the mount was bought (e.g., 1.25 Gold = 125 Silver).</t>
  </si>
  <si>
    <t>Game #41 Hint: The correct answer is between 700 and 800.</t>
  </si>
  <si>
    <t>Game #42 Hint: The correct answer is between 1600 and 1700.</t>
  </si>
  <si>
    <t>Game #43 Hint: The correct answer is between 200 and 300.</t>
  </si>
  <si>
    <t>Mining Schedule and Units Mined (20 Units = 1 Stack)</t>
  </si>
  <si>
    <t>Mining Start Date</t>
  </si>
  <si>
    <t>Week 1</t>
  </si>
  <si>
    <t>Week 2</t>
  </si>
  <si>
    <t>Week 3</t>
  </si>
  <si>
    <t>Week 4</t>
  </si>
  <si>
    <t>Week 5</t>
  </si>
  <si>
    <t>Example3</t>
  </si>
  <si>
    <t>Based on L2</t>
  </si>
  <si>
    <t>Level 4</t>
  </si>
  <si>
    <t>GETTING GAME STATS UP</t>
  </si>
  <si>
    <t>Game Stat</t>
  </si>
  <si>
    <t>Target</t>
  </si>
  <si>
    <t>Strength</t>
  </si>
  <si>
    <t>Your character has reached level 40 and needs to gear up with items to meet specific Game Stat requirements.</t>
  </si>
  <si>
    <t>Intellect</t>
  </si>
  <si>
    <t>Each class of characters (e.g., Priests, Hunters, etc.) has specific stat requirements to meet (see the table).</t>
  </si>
  <si>
    <t>Armor</t>
  </si>
  <si>
    <t>This is done by completing more quests and getting equipment items.</t>
  </si>
  <si>
    <t>Agility</t>
  </si>
  <si>
    <t>At the start, all players Game Stats = 0.</t>
  </si>
  <si>
    <t>The objective is to acquire the necessary equipment by completing quests that will boost the required stat.</t>
  </si>
  <si>
    <t>Additionally, each quest grants XP and gold. Keep track of those for the future levels.</t>
  </si>
  <si>
    <t>QUEST SELECTION RULES:</t>
  </si>
  <si>
    <t>Start with the available quest that gives an item that brings the highest amount of the desired stat for the player.</t>
  </si>
  <si>
    <t>You can travel between locations without restrictions.</t>
  </si>
  <si>
    <t>In case of 2 quests bringing the same amount of the desired stat, start with the quest that gives higher XP.</t>
  </si>
  <si>
    <t>Stop as soon as you have reached the required stat target.</t>
  </si>
  <si>
    <r>
      <t>You are provided a quest list and an item list in the tab</t>
    </r>
    <r>
      <rPr>
        <b/>
        <i/>
        <sz val="11"/>
        <color theme="1"/>
        <rFont val="Roboto"/>
      </rPr>
      <t xml:space="preserve"> "More Quests &amp; Items (L4)"</t>
    </r>
  </si>
  <si>
    <t>Ignore the item slots in your calculations. They are provided for reference only.</t>
  </si>
  <si>
    <t>Example4:</t>
  </si>
  <si>
    <t>Player David is a Warlock, so he needs to get his Intellect to 80 points.</t>
  </si>
  <si>
    <t>He starts by completing the "Warlock's Whistle" quest, as the quest gives an item that raises his intellect the most.</t>
  </si>
  <si>
    <t>This quest gives him an item Dreadmist Robes, that raises his Intellect to 30.</t>
  </si>
  <si>
    <t>Also, he gets 3,950 XP and 0.90 gold for completing the quest.</t>
  </si>
  <si>
    <t>Then Player David completes "A Grim Discovery" and "Mistvale Giblets".</t>
  </si>
  <si>
    <t>Both quests give items that provide 20 Intellect, but "A Grim Discovery" gives more XP, so David completes it first.</t>
  </si>
  <si>
    <t>After the 3 quests, David has 70 Intellect, as well as he has earned 15,210 XP and 3.05 gold.</t>
  </si>
  <si>
    <t>Finally, Player David needs to decide between the 4 quests that give an item that brings 15 Intellect.</t>
  </si>
  <si>
    <t>Of those, "The Stones That Bind Us" gives more XP, so David prioritizes it.</t>
  </si>
  <si>
    <t>Upon completion, he gets an item "Dreadmist Mask" (15 Intellect). He now has 85 Intellect, so he stops doing quests.</t>
  </si>
  <si>
    <t>He has also earned 20,460 XP and 3.70 gold over all the quests on this level.</t>
  </si>
  <si>
    <t>His XP now is 336,368. His accumulated Gold is now 25.39.</t>
  </si>
  <si>
    <t>How much XP will each player have after reaching the stat target?</t>
  </si>
  <si>
    <t>Game #61 Hint: The correct answer ends with …970.</t>
  </si>
  <si>
    <t>Game #62 Hint: The correct answer ends with …822.</t>
  </si>
  <si>
    <t>Game #63 Hint: The correct answer ends with …660.</t>
  </si>
  <si>
    <t>Example4</t>
  </si>
  <si>
    <t>Based on L3</t>
  </si>
  <si>
    <t>Level 5</t>
  </si>
  <si>
    <t>DUNGEONS</t>
  </si>
  <si>
    <t>Your goal here is to reach Experience Level 60 by completing dungeons. See the "Dungeons (L5)" tab.</t>
  </si>
  <si>
    <t>Completing each dungeon grants a set amount of XP and provides a weapon.</t>
  </si>
  <si>
    <t>Each dungeon has a minimum Experience Level requirement that players must meet before they can enter the dungeon.</t>
  </si>
  <si>
    <t>You can repeat a dungeon multiple times until your player reaches the level required for the next dungeon.</t>
  </si>
  <si>
    <t>Players always choose to complete an available dungeon that gives the maximum amount of XP.</t>
  </si>
  <si>
    <t>Every time they complete a dungeon, in addition to XP, they get a different weapon as a reward.</t>
  </si>
  <si>
    <t>If a player completes Scarlet Monastery 4 times, then he gets 1x Ravager then 1x Torturing Poker then 1x Illusionary Rod then another time Ravager. (Sequence)</t>
  </si>
  <si>
    <t>Weapons are class-specific and give additional stats. A Mage can't use an X'caliboar that is a weapon for Warriors, so he just sells it.</t>
  </si>
  <si>
    <t>Players can carry only one weapon and have to prioritize. They always keep the best possible weapon their class can use.</t>
  </si>
  <si>
    <t>If a Warrior gets a weapon that grants 50 Armor, then keeps doing dungeons and gets another one that gives 80 Armor, he has to sell the previous and equip the new one. No ties are possible here.</t>
  </si>
  <si>
    <t>Example5:</t>
  </si>
  <si>
    <t>Player David starts at Experience Level 40 with 336,368 XP. His goal is to reach Experience Level 60.</t>
  </si>
  <si>
    <t>The only available dungeon for him is Scarlet Monastery (min XP Level 37).</t>
  </si>
  <si>
    <t>He completes this dungeon, gets 50,000 XP, 1.00 gold and a Ravager</t>
  </si>
  <si>
    <t>David is a Warlock, but only Warriors can use a Ravager. So, David sells the item for another 2.20 gold.</t>
  </si>
  <si>
    <t>Now he is on Experience Level 41 and can do the "Razorfen Downs" dungeon.</t>
  </si>
  <si>
    <t>He visits it twice, both times getting 55,000 XP and 1.50 gold.</t>
  </si>
  <si>
    <t>Also, on his first visit to "Razorfen Downs" David gets an X'Caliboar (used by Warriors), which is useless to him as well (sells for 3.40 gold).</t>
  </si>
  <si>
    <t>On his second visit, he gets a Vanquisher's Sword (used by Hunters), which he also sells.</t>
  </si>
  <si>
    <t>Overall, David goes to dungeons 34 times before reaching XP Level 60.</t>
  </si>
  <si>
    <t>By that time his XP has risen to 3,401,368 and he has accumulated 241.39 Gold (24139 Silver).</t>
  </si>
  <si>
    <t>Of all the items he gets from dungeons, he sells all but keeps the "Headmaster's Charge" which brings him an additional 115 Intellect (200 in total).</t>
  </si>
  <si>
    <t>How much money will each player have after reaching Experience Level 60?</t>
  </si>
  <si>
    <t>Game #81 Hint: The correct answer ends with …66.</t>
  </si>
  <si>
    <t>Game #82 Hint: The correct answer ends with …20.</t>
  </si>
  <si>
    <t>Game #83 Hint: The correct answer ends with …13.</t>
  </si>
  <si>
    <t>Game Stat Level</t>
  </si>
  <si>
    <t>Example5</t>
  </si>
  <si>
    <t>Based on L4</t>
  </si>
  <si>
    <t>1-ON-1 BATTLES</t>
  </si>
  <si>
    <t>Role</t>
  </si>
  <si>
    <t>Combat Stat</t>
  </si>
  <si>
    <t>Combat Multiplier</t>
  </si>
  <si>
    <t>HP %</t>
  </si>
  <si>
    <t>Healer</t>
  </si>
  <si>
    <t>HPS</t>
  </si>
  <si>
    <t>Our players are now level 60 and equipped with their brand-new weapons! It is time to test them in battles!</t>
  </si>
  <si>
    <t>We will first do Player vs. Player battles for training.</t>
  </si>
  <si>
    <t>Damage</t>
  </si>
  <si>
    <t>DPS</t>
  </si>
  <si>
    <t>COMBAT STATS (HPS or DPS):</t>
  </si>
  <si>
    <t>Depending on the Class, Players have a role, either Healer or Damage Dealer.</t>
  </si>
  <si>
    <t>In group battles and raids Healers (Shamans and Priests) keep their group alive by casting healing spells.</t>
  </si>
  <si>
    <t>Player stats (Strength, Intellect, Armor, Agility) are transformed to combat stats for battles (HPS or DPS).</t>
  </si>
  <si>
    <t>Healers have the combat stats of healing per second (HPS).</t>
  </si>
  <si>
    <t>HPS = Healing per Second</t>
  </si>
  <si>
    <t>For the damage dealers, their combat stats are Damage Per Second (DPS).</t>
  </si>
  <si>
    <t>DPS = Damage per Second</t>
  </si>
  <si>
    <t>Determine battle stats according to the multipliers table.</t>
  </si>
  <si>
    <t>Battle Stat = Game Stat x Combat Multiplier</t>
  </si>
  <si>
    <t>E.g., Player David is a Warlock with Intellect 200. He will have a DPS of 200 x 2.5 = 500 DPS.</t>
  </si>
  <si>
    <t>HEALTH POOL (HP):</t>
  </si>
  <si>
    <t>Calculate the health pool for every character based on the formula:</t>
  </si>
  <si>
    <t>HP = (Experience Level * 50 points) x Class's HP %</t>
  </si>
  <si>
    <t>During battles, the health pool decreases with the damage received. But it gets fully refilled until the next battle starts.</t>
  </si>
  <si>
    <t>BATTLE RULES:</t>
  </si>
  <si>
    <t>Battles in WoW are calculated on a Per-Second basis. For simplicity, you can assume that battles happen in rounds and each round is 1 second long.</t>
  </si>
  <si>
    <t>Every second Damage Dealers (Warriors, Hunters, etc.) deal damage to the opponent, reducing their HP by the amount of their DPS.</t>
  </si>
  <si>
    <t>Every second Healers (Shamans and Priests) heal themselves, increasing their HP by the amount of their HPS.</t>
  </si>
  <si>
    <t>Healers do not deal damage to their opponents, so the outcome of their battles is always a victory for their opponents. It's just how long they will last healing themselves.</t>
  </si>
  <si>
    <t>Example6:</t>
  </si>
  <si>
    <t>David (Warlock) fights against Player 1 (Warrior).</t>
  </si>
  <si>
    <t>David's Health pool is (XP Level 60 x 50 pts) x 80% Class HP% = 3,000 x 80% = 2,400 HP.</t>
  </si>
  <si>
    <t>Player 1's Health pool is (XP Level 60 x 50 pts) x 115% Class HP% = 3,000 x 115% = 3,450 HP.</t>
  </si>
  <si>
    <t>David's Damage per Second is 200 Intellect x 2.5 Combat Multiplier = 500 DPS.</t>
  </si>
  <si>
    <t>Player 1's Damage per Second is 476 Armor x 1.0 Combat Multiplier = 476 DPS.</t>
  </si>
  <si>
    <t>During the 1st second of the battle, David deals 500 damage to Player 1, while Player 1 deals 476 damage to David.</t>
  </si>
  <si>
    <t>After 1 second of the battle their remaining HP is 2,400 - 476 = 1,924 for David and 3,450 - 500 = 2,950 for Player 1.</t>
  </si>
  <si>
    <t>This continues for 6 seconds. The battle ends after David's gets down to -456.</t>
  </si>
  <si>
    <t>Player 1 still has 450 HP remaining after 6 seconds of the battle.</t>
  </si>
  <si>
    <t>After the battle, their HP is refilled to the initial levels before the next battle starts.</t>
  </si>
  <si>
    <t>How many seconds will each battle last? Round your answer up to the nearest second.</t>
  </si>
  <si>
    <t>Assume XP and Gold haven't changed as a result of this round.</t>
  </si>
  <si>
    <t>Game #101 Hint: The correct answer is between 10 and 20.</t>
  </si>
  <si>
    <t>Game #102 Hint: The correct answer is between 20 and 30.</t>
  </si>
  <si>
    <t>Game #103 Hint: The correct answer is between 0 and 10.</t>
  </si>
  <si>
    <t>Opponent</t>
  </si>
  <si>
    <t>Example6</t>
  </si>
  <si>
    <t>Player 1</t>
  </si>
  <si>
    <t>Based on L5</t>
  </si>
  <si>
    <t>Player 2</t>
  </si>
  <si>
    <t>Player 20</t>
  </si>
  <si>
    <t>Player 13</t>
  </si>
  <si>
    <t>Player 11</t>
  </si>
  <si>
    <t>Player 4</t>
  </si>
  <si>
    <t>Player 10</t>
  </si>
  <si>
    <t>Player 3</t>
  </si>
  <si>
    <t>Player 16</t>
  </si>
  <si>
    <t>Player 5</t>
  </si>
  <si>
    <t>Player 17</t>
  </si>
  <si>
    <t>Hard</t>
  </si>
  <si>
    <t>RAIDS</t>
  </si>
  <si>
    <t>Boss</t>
  </si>
  <si>
    <t>HP</t>
  </si>
  <si>
    <t>XP Granted</t>
  </si>
  <si>
    <t>Gold Granted</t>
  </si>
  <si>
    <t>Lucifron</t>
  </si>
  <si>
    <t>Now the players are ready to go for raids!</t>
  </si>
  <si>
    <t>Magmadar</t>
  </si>
  <si>
    <t>In a raid, players form a group of allies that collectively try to defeat a boss.</t>
  </si>
  <si>
    <t>Gehennas</t>
  </si>
  <si>
    <t>All the Damage Dealers (that are still alive) deal damage to the Boss simultaneously.</t>
  </si>
  <si>
    <t>Garr</t>
  </si>
  <si>
    <t>The Boss can only deal damage to one player at a time.</t>
  </si>
  <si>
    <t>Baron Geddon</t>
  </si>
  <si>
    <t>All the Healers (that are still alive) heal the player that is being attacked.</t>
  </si>
  <si>
    <t>Shazzrah</t>
  </si>
  <si>
    <t>Sulfuron Harbinger</t>
  </si>
  <si>
    <t>Golemagg</t>
  </si>
  <si>
    <t>Majordomo</t>
  </si>
  <si>
    <t>Players that deal damage.</t>
  </si>
  <si>
    <t>Ragnaros</t>
  </si>
  <si>
    <t>Of those - players that have the highest HP.</t>
  </si>
  <si>
    <t>Of those - players that have the lowest DPS.</t>
  </si>
  <si>
    <t>Then - players that heal with the highest HP and, if equal, with the lowest HPS.</t>
  </si>
  <si>
    <t>Assume that during each second the Boss can attack only 1 player.</t>
  </si>
  <si>
    <t>If such a player's HP goes below 0, the Boss can attack the next player only at the start of the next second.</t>
  </si>
  <si>
    <t>Example7:</t>
  </si>
  <si>
    <t>David, together with Player 1, Player 2, Player 3 and Player 4 go for a raid against Lucifron.</t>
  </si>
  <si>
    <t>They strategically take their spots around Lucifron so that he attacks in the following order:</t>
  </si>
  <si>
    <t>Player 1, then Player 4, then David, then Player 3, then Player 2.</t>
  </si>
  <si>
    <t>The raid's combined DPS is 1,952 and the combined HPS is 305.</t>
  </si>
  <si>
    <t>At the first second of the battle the raid deals 1,952 damage to Lucifron and his HP goes to 20,000 - 1,952 = 18,048</t>
  </si>
  <si>
    <t>Simultaneously, Lucifron deals 1,100 damage to Player 1, of which 305 is healed by the raid's players.</t>
  </si>
  <si>
    <t>Player 1's HP decreases to 3,450 - 1,100 + 305 = 2,655 HP. Other player HP is unchanged.</t>
  </si>
  <si>
    <t>After 5 seconds of such battle, Player 1 gets defeated, but he still makes his damage to Lucifron during the 5th second.</t>
  </si>
  <si>
    <t>At this point, Lucifron's HP is down to 10,240 HP.</t>
  </si>
  <si>
    <t>Starting from the 6th second of the battle, the raid's combined DPS is 1,952 - 476 (DPS of Player 1) = 1,476.</t>
  </si>
  <si>
    <t>The battle is over after 13 seconds when Lucifron is defeated.</t>
  </si>
  <si>
    <t>By that time only David, Player 2 and Player 3 remain undefeated.</t>
  </si>
  <si>
    <t>If this was not an example game, ALL the players (also the defeated ones) would have received 150,000 XP and 2,200 Gold each.</t>
  </si>
  <si>
    <t>Game #121 Hint: The correct answer is between 19 and 24.</t>
  </si>
  <si>
    <t>Game #122 Hint: The correct answer is between 17 and 22.</t>
  </si>
  <si>
    <t>Game #123 Hint: The correct answer is between 15 and 20.</t>
  </si>
  <si>
    <t>DPS/HPS</t>
  </si>
  <si>
    <t>Boss to Defeat</t>
  </si>
  <si>
    <t>Ally 1</t>
  </si>
  <si>
    <t>Ally 2</t>
  </si>
  <si>
    <t>Ally 3</t>
  </si>
  <si>
    <t>Ally 4</t>
  </si>
  <si>
    <t>Example7</t>
  </si>
  <si>
    <t>Based on L6</t>
  </si>
  <si>
    <t>Player 9</t>
  </si>
  <si>
    <t>Player 8</t>
  </si>
  <si>
    <t>Player 18</t>
  </si>
  <si>
    <t>Player 14</t>
  </si>
  <si>
    <t>Player 6</t>
  </si>
  <si>
    <t>Player 15</t>
  </si>
  <si>
    <t>Player 12</t>
  </si>
  <si>
    <t>Player 7</t>
  </si>
  <si>
    <t>Player 19</t>
  </si>
  <si>
    <t>List of Quests</t>
  </si>
  <si>
    <t>Quest ID</t>
  </si>
  <si>
    <t>Location</t>
  </si>
  <si>
    <t>Quest Name</t>
  </si>
  <si>
    <t>ARA-01</t>
  </si>
  <si>
    <t>Worth Its Weight in Gold</t>
  </si>
  <si>
    <t>ARA-02</t>
  </si>
  <si>
    <t>The Princess Trapped</t>
  </si>
  <si>
    <t>ARA-03</t>
  </si>
  <si>
    <t>Trelane's Defenses</t>
  </si>
  <si>
    <t>ARA-04</t>
  </si>
  <si>
    <t>The Broken Sigil</t>
  </si>
  <si>
    <t>ARA-05</t>
  </si>
  <si>
    <t>Stones of Binding</t>
  </si>
  <si>
    <t>ARA-06</t>
  </si>
  <si>
    <t>Foul Magics</t>
  </si>
  <si>
    <t>ARA-07</t>
  </si>
  <si>
    <t>Call to Arms</t>
  </si>
  <si>
    <t>ARA-08</t>
  </si>
  <si>
    <t>To Steal From Thieves</t>
  </si>
  <si>
    <t>ARA-09</t>
  </si>
  <si>
    <t>Sigil of Thoradin</t>
  </si>
  <si>
    <t>ARA-10</t>
  </si>
  <si>
    <t>Hints of a New Plague?</t>
  </si>
  <si>
    <t>ARA-11</t>
  </si>
  <si>
    <t>The Real Threat</t>
  </si>
  <si>
    <t>ARA-12</t>
  </si>
  <si>
    <t>Crushridge Warmongers</t>
  </si>
  <si>
    <t>ARA-13</t>
  </si>
  <si>
    <t>Breaking the Keystone</t>
  </si>
  <si>
    <t>ARA-14</t>
  </si>
  <si>
    <t>The Traitor Orc</t>
  </si>
  <si>
    <t>ARA-15</t>
  </si>
  <si>
    <t>WANTED: Marez Cowl</t>
  </si>
  <si>
    <t>ARA-16</t>
  </si>
  <si>
    <t>Myzrael's Allies</t>
  </si>
  <si>
    <t>ARA-17</t>
  </si>
  <si>
    <t>Malin's Request</t>
  </si>
  <si>
    <t>ARA-18</t>
  </si>
  <si>
    <t>The Thandol Span</t>
  </si>
  <si>
    <t>ARA-19</t>
  </si>
  <si>
    <t>Stone Tokens</t>
  </si>
  <si>
    <t>ARA-20</t>
  </si>
  <si>
    <t>Wanted! Otto and Falconcrest</t>
  </si>
  <si>
    <t>ASH-01</t>
  </si>
  <si>
    <t>Warsong Supplies</t>
  </si>
  <si>
    <t>ASH-02</t>
  </si>
  <si>
    <t>Ashenvale Outrunners</t>
  </si>
  <si>
    <t>ASH-03</t>
  </si>
  <si>
    <t>The Zoram Strand</t>
  </si>
  <si>
    <t>ASH-04</t>
  </si>
  <si>
    <t>Stonetalon Standstill</t>
  </si>
  <si>
    <t>ASH-05</t>
  </si>
  <si>
    <t>Satyr Horns</t>
  </si>
  <si>
    <t>ASH-06</t>
  </si>
  <si>
    <t>Torek's Assault</t>
  </si>
  <si>
    <t>ASH-07</t>
  </si>
  <si>
    <t>The Howling Vale</t>
  </si>
  <si>
    <t>ASH-08</t>
  </si>
  <si>
    <t>Ordanus</t>
  </si>
  <si>
    <t>ASH-09</t>
  </si>
  <si>
    <t>Ruuzel</t>
  </si>
  <si>
    <t>ASH-10</t>
  </si>
  <si>
    <t>Bathran's Hair</t>
  </si>
  <si>
    <t>ASH-11</t>
  </si>
  <si>
    <t>The Lost Pages</t>
  </si>
  <si>
    <t>ASH-12</t>
  </si>
  <si>
    <t>Raene's Cleansing</t>
  </si>
  <si>
    <t>ASH-13</t>
  </si>
  <si>
    <t>Freedom to Ruul</t>
  </si>
  <si>
    <t>ASH-14</t>
  </si>
  <si>
    <t>Vile Satyr! Dryads in Danger</t>
  </si>
  <si>
    <t>ASH-15</t>
  </si>
  <si>
    <t>Between a Rock and a Thistlefur</t>
  </si>
  <si>
    <t>ASH-16</t>
  </si>
  <si>
    <t>Fallen Sky Lake</t>
  </si>
  <si>
    <t>ASH-17</t>
  </si>
  <si>
    <t>The Ancient Statuette</t>
  </si>
  <si>
    <t>ASH-18</t>
  </si>
  <si>
    <t>A Helping Hand</t>
  </si>
  <si>
    <t>ASH-19</t>
  </si>
  <si>
    <t>Diabolical Plans</t>
  </si>
  <si>
    <t>ASH-20</t>
  </si>
  <si>
    <t>Return to Vahlarriel</t>
  </si>
  <si>
    <t>BAR-01</t>
  </si>
  <si>
    <t>Crossroads Conscription</t>
  </si>
  <si>
    <t>BAR-02</t>
  </si>
  <si>
    <t>The Forgotten Pools</t>
  </si>
  <si>
    <t>BAR-03</t>
  </si>
  <si>
    <t>Disrupt the Attacks</t>
  </si>
  <si>
    <t>BAR-04</t>
  </si>
  <si>
    <t>Raptor Horns</t>
  </si>
  <si>
    <t>BAR-05</t>
  </si>
  <si>
    <t>The Stagnant Oasis</t>
  </si>
  <si>
    <t>BAR-06</t>
  </si>
  <si>
    <t>Centaur Bracers</t>
  </si>
  <si>
    <t>BAR-07</t>
  </si>
  <si>
    <t>Lost in Battle</t>
  </si>
  <si>
    <t>BAR-08</t>
  </si>
  <si>
    <t>Prowlers of the Barrens</t>
  </si>
  <si>
    <t>BAR-09</t>
  </si>
  <si>
    <t>The Zhevra</t>
  </si>
  <si>
    <t>BAR-10</t>
  </si>
  <si>
    <t>Kolkar Leaders</t>
  </si>
  <si>
    <t>BAR-11</t>
  </si>
  <si>
    <t>Fungal Spores</t>
  </si>
  <si>
    <t>BAR-12</t>
  </si>
  <si>
    <t>Apothecary Helbrim</t>
  </si>
  <si>
    <t>BAR-13</t>
  </si>
  <si>
    <t>Samophlange</t>
  </si>
  <si>
    <t>BAR-14</t>
  </si>
  <si>
    <t>Harpy Raiders</t>
  </si>
  <si>
    <t>BAR-15</t>
  </si>
  <si>
    <t>Ignition</t>
  </si>
  <si>
    <t>BAR-16</t>
  </si>
  <si>
    <t>Miner's Fortune</t>
  </si>
  <si>
    <t>BAR-17</t>
  </si>
  <si>
    <t>Verog the Dervish</t>
  </si>
  <si>
    <t>BAR-18</t>
  </si>
  <si>
    <t>Weapons of Choice</t>
  </si>
  <si>
    <t>BAR-19</t>
  </si>
  <si>
    <t>The Harvester</t>
  </si>
  <si>
    <t>BAR-20</t>
  </si>
  <si>
    <t>The Venture Co.</t>
  </si>
  <si>
    <t>DES-01</t>
  </si>
  <si>
    <t>Centaur Bounty</t>
  </si>
  <si>
    <t>DES-02</t>
  </si>
  <si>
    <t>Scepter of Light</t>
  </si>
  <si>
    <t>DES-03</t>
  </si>
  <si>
    <t>Gelkis Alliance</t>
  </si>
  <si>
    <t>DES-04</t>
  </si>
  <si>
    <t>Khan Dez'hepah</t>
  </si>
  <si>
    <t>DES-05</t>
  </si>
  <si>
    <t>Reagents for Reclaimers</t>
  </si>
  <si>
    <t>DES-06</t>
  </si>
  <si>
    <t>The Corrupter</t>
  </si>
  <si>
    <t>DES-07</t>
  </si>
  <si>
    <t>Down the Scarlet Path</t>
  </si>
  <si>
    <t>DES-08</t>
  </si>
  <si>
    <t>Kodo Roundup</t>
  </si>
  <si>
    <t>DES-09</t>
  </si>
  <si>
    <t>The Burning of Spirits</t>
  </si>
  <si>
    <t>DES-10</t>
  </si>
  <si>
    <t>Nothing But the Truth</t>
  </si>
  <si>
    <t>DES-11</t>
  </si>
  <si>
    <t>Other Fish to Fry</t>
  </si>
  <si>
    <t>DES-12</t>
  </si>
  <si>
    <t>Vahlarriel's Search</t>
  </si>
  <si>
    <t>DES-13</t>
  </si>
  <si>
    <t>Bone Collector</t>
  </si>
  <si>
    <t>DES-14</t>
  </si>
  <si>
    <t>Befouled by Satyr</t>
  </si>
  <si>
    <t>DES-15</t>
  </si>
  <si>
    <t>Alliance Relations</t>
  </si>
  <si>
    <t>DES-16</t>
  </si>
  <si>
    <t>Ghost-o-plasm Round Up</t>
  </si>
  <si>
    <t>DES-17</t>
  </si>
  <si>
    <t>DES-18</t>
  </si>
  <si>
    <t>Hand of Iruxos</t>
  </si>
  <si>
    <t>DES-19</t>
  </si>
  <si>
    <t>The Hatecrest Threat</t>
  </si>
  <si>
    <t>DES-20</t>
  </si>
  <si>
    <t>The Scepter of Light</t>
  </si>
  <si>
    <t>DUR-01</t>
  </si>
  <si>
    <t>Hidden Enemies</t>
  </si>
  <si>
    <t>DUR-02</t>
  </si>
  <si>
    <t>Burning Blade Medallion</t>
  </si>
  <si>
    <t>DUR-03</t>
  </si>
  <si>
    <t>Encroachment</t>
  </si>
  <si>
    <t>DUR-04</t>
  </si>
  <si>
    <t>Zalazane</t>
  </si>
  <si>
    <t>DUR-05</t>
  </si>
  <si>
    <t>Thwarting Kolkar Aggression</t>
  </si>
  <si>
    <t>DUR-06</t>
  </si>
  <si>
    <t>Vanquish the Betrayers</t>
  </si>
  <si>
    <t>DUR-07</t>
  </si>
  <si>
    <t>Dark Storms</t>
  </si>
  <si>
    <t>DUR-08</t>
  </si>
  <si>
    <t>Skull Rock</t>
  </si>
  <si>
    <t>DUR-09</t>
  </si>
  <si>
    <t>Minshina's Skull</t>
  </si>
  <si>
    <t>DUR-10</t>
  </si>
  <si>
    <t>A Peon's Burden</t>
  </si>
  <si>
    <t>DUR-11</t>
  </si>
  <si>
    <t>Practical Prey</t>
  </si>
  <si>
    <t>DUR-12</t>
  </si>
  <si>
    <t>Breaking the Chain</t>
  </si>
  <si>
    <t>DUR-13</t>
  </si>
  <si>
    <t>Sen'jin Supplies</t>
  </si>
  <si>
    <t>DUR-14</t>
  </si>
  <si>
    <t>Report to Sen'jin Village</t>
  </si>
  <si>
    <t>DUR-15</t>
  </si>
  <si>
    <t>DUR-16</t>
  </si>
  <si>
    <t>The Admiral's Orders</t>
  </si>
  <si>
    <t>DUR-17</t>
  </si>
  <si>
    <t>Winds in the Desert</t>
  </si>
  <si>
    <t>DUR-18</t>
  </si>
  <si>
    <t>Rite of Strength</t>
  </si>
  <si>
    <t>DUR-19</t>
  </si>
  <si>
    <t>Call of Fire</t>
  </si>
  <si>
    <t>DUR-20</t>
  </si>
  <si>
    <t>Lazy Peons</t>
  </si>
  <si>
    <t>HIL-01</t>
  </si>
  <si>
    <t>Battle of Hillsbrad</t>
  </si>
  <si>
    <t>HIL-02</t>
  </si>
  <si>
    <t>WANTED: Syndicate Personnel</t>
  </si>
  <si>
    <t>HIL-03</t>
  </si>
  <si>
    <t>Dangerous!</t>
  </si>
  <si>
    <t>HIL-04</t>
  </si>
  <si>
    <t>Elixir of Suffering</t>
  </si>
  <si>
    <t>HIL-05</t>
  </si>
  <si>
    <t>Souvenirs of Death</t>
  </si>
  <si>
    <t>HIL-06</t>
  </si>
  <si>
    <t>Battle of Hillsbrad Fields</t>
  </si>
  <si>
    <t>HIL-07</t>
  </si>
  <si>
    <t>The Hammer May Fall</t>
  </si>
  <si>
    <t>HIL-08</t>
  </si>
  <si>
    <t>Helcular's Revenge</t>
  </si>
  <si>
    <t>HIL-09</t>
  </si>
  <si>
    <t>Syndicate Assassins</t>
  </si>
  <si>
    <t>HIL-10</t>
  </si>
  <si>
    <t>Elixir of Pain</t>
  </si>
  <si>
    <t>HIL-11</t>
  </si>
  <si>
    <t>Foreboding Plans</t>
  </si>
  <si>
    <t>HIL-12</t>
  </si>
  <si>
    <t>Southshore</t>
  </si>
  <si>
    <t>HIL-13</t>
  </si>
  <si>
    <t>Crushridge Bounty</t>
  </si>
  <si>
    <t>HIL-14</t>
  </si>
  <si>
    <t>Infiltration</t>
  </si>
  <si>
    <t>HIL-15</t>
  </si>
  <si>
    <t>WANTED: Baron Vardus</t>
  </si>
  <si>
    <t>HIL-16</t>
  </si>
  <si>
    <t>The Rescue</t>
  </si>
  <si>
    <t>HIL-17</t>
  </si>
  <si>
    <t>Humbert's Sword</t>
  </si>
  <si>
    <t>HIL-18</t>
  </si>
  <si>
    <t>The Missing Diplomat</t>
  </si>
  <si>
    <t>HIL-19</t>
  </si>
  <si>
    <t>Preserving Knowledge</t>
  </si>
  <si>
    <t>HIL-20</t>
  </si>
  <si>
    <t>The Human Condition</t>
  </si>
  <si>
    <t>MUL-01</t>
  </si>
  <si>
    <t>Dangers of the Windfury</t>
  </si>
  <si>
    <t>MUL-02</t>
  </si>
  <si>
    <t>Wildmane Totem</t>
  </si>
  <si>
    <t>MUL-03</t>
  </si>
  <si>
    <t>The Hunt Begins</t>
  </si>
  <si>
    <t>MUL-04</t>
  </si>
  <si>
    <t>Swoop Hunting</t>
  </si>
  <si>
    <t>MUL-05</t>
  </si>
  <si>
    <t>The Ravaged Caravan</t>
  </si>
  <si>
    <t>MUL-06</t>
  </si>
  <si>
    <t>A Sacred Burial</t>
  </si>
  <si>
    <t>MUL-07</t>
  </si>
  <si>
    <t>Rite of Vision</t>
  </si>
  <si>
    <t>MUL-08</t>
  </si>
  <si>
    <t>Mazzranache</t>
  </si>
  <si>
    <t>MUL-09</t>
  </si>
  <si>
    <t>Dwarven Digging</t>
  </si>
  <si>
    <t>MUL-10</t>
  </si>
  <si>
    <t>Poison Water</t>
  </si>
  <si>
    <t>MUL-11</t>
  </si>
  <si>
    <t>Rites of the Earthmother</t>
  </si>
  <si>
    <t>MUL-12</t>
  </si>
  <si>
    <t>Winterhoof Cleansing</t>
  </si>
  <si>
    <t>MUL-13</t>
  </si>
  <si>
    <t>The Battleboars</t>
  </si>
  <si>
    <t>MUL-14</t>
  </si>
  <si>
    <t>Kyle's Gone Missing!</t>
  </si>
  <si>
    <t>MUL-15</t>
  </si>
  <si>
    <t>Sharing the Land</t>
  </si>
  <si>
    <t>MUL-16</t>
  </si>
  <si>
    <t>MUL-17</t>
  </si>
  <si>
    <t>Thunderhorn Cleansing</t>
  </si>
  <si>
    <t>MUL-18</t>
  </si>
  <si>
    <t>Rites of Strength</t>
  </si>
  <si>
    <t>MUL-19</t>
  </si>
  <si>
    <t>The Restless Earth</t>
  </si>
  <si>
    <t>MUL-20</t>
  </si>
  <si>
    <t>Journey into Thunder Bluff</t>
  </si>
  <si>
    <t>SIL-01</t>
  </si>
  <si>
    <t>The Dead Fields</t>
  </si>
  <si>
    <t>SIL-02</t>
  </si>
  <si>
    <t>Arugal's Folly</t>
  </si>
  <si>
    <t>SIL-03</t>
  </si>
  <si>
    <t>The Decrepit Ferry</t>
  </si>
  <si>
    <t>SIL-04</t>
  </si>
  <si>
    <t>Deathstalkers in Shadow</t>
  </si>
  <si>
    <t>SIL-05</t>
  </si>
  <si>
    <t>Lost Deathstalkers</t>
  </si>
  <si>
    <t>SIL-06</t>
  </si>
  <si>
    <t>Border Crossings</t>
  </si>
  <si>
    <t>SIL-07</t>
  </si>
  <si>
    <t>Prove Your Worth</t>
  </si>
  <si>
    <t>SIL-08</t>
  </si>
  <si>
    <t>The Engraved Ring</t>
  </si>
  <si>
    <t>SIL-09</t>
  </si>
  <si>
    <t>Rot Hide Clues</t>
  </si>
  <si>
    <t>SIL-10</t>
  </si>
  <si>
    <t>Skittering Blood</t>
  </si>
  <si>
    <t>SIL-11</t>
  </si>
  <si>
    <t>Worgen in the Woods</t>
  </si>
  <si>
    <t>SIL-12</t>
  </si>
  <si>
    <t>The Weaver</t>
  </si>
  <si>
    <t>SIL-13</t>
  </si>
  <si>
    <t>The Dark Lady's Call</t>
  </si>
  <si>
    <t>SIL-14</t>
  </si>
  <si>
    <t>Agamand Heirlooms</t>
  </si>
  <si>
    <t>SIL-15</t>
  </si>
  <si>
    <t>Rot Hide Ichor</t>
  </si>
  <si>
    <t>SIL-16</t>
  </si>
  <si>
    <t>Forsaken Duties</t>
  </si>
  <si>
    <t>SIL-17</t>
  </si>
  <si>
    <t>The Skittering Dark</t>
  </si>
  <si>
    <t>SIL-18</t>
  </si>
  <si>
    <t>Arugal Must Die</t>
  </si>
  <si>
    <t>SIL-19</t>
  </si>
  <si>
    <t>The Weeping Cave</t>
  </si>
  <si>
    <t>SIL-20</t>
  </si>
  <si>
    <t>Trial of the Sea Lion</t>
  </si>
  <si>
    <t>STO-01</t>
  </si>
  <si>
    <t>A Gnome's Respite</t>
  </si>
  <si>
    <t>STO-02</t>
  </si>
  <si>
    <t>Boulderslide Ravine</t>
  </si>
  <si>
    <t>STO-03</t>
  </si>
  <si>
    <t>Goblin Invaders</t>
  </si>
  <si>
    <t>STO-04</t>
  </si>
  <si>
    <t>Super Reaper 6000</t>
  </si>
  <si>
    <t>STO-05</t>
  </si>
  <si>
    <t>STO-06</t>
  </si>
  <si>
    <t>Earthen Arise</t>
  </si>
  <si>
    <t>STO-07</t>
  </si>
  <si>
    <t>Elemental War</t>
  </si>
  <si>
    <t>STO-08</t>
  </si>
  <si>
    <t>Cycle of Rebirth</t>
  </si>
  <si>
    <t>STO-09</t>
  </si>
  <si>
    <t>Protect Kaya</t>
  </si>
  <si>
    <t>STO-10</t>
  </si>
  <si>
    <t>Harpies Threaten</t>
  </si>
  <si>
    <t>STO-11</t>
  </si>
  <si>
    <t>Jin'Zil's Forest Magic</t>
  </si>
  <si>
    <t>STO-12</t>
  </si>
  <si>
    <t>An Ally in Need</t>
  </si>
  <si>
    <t>STO-13</t>
  </si>
  <si>
    <t>Trouble in the Deeps</t>
  </si>
  <si>
    <t>STO-14</t>
  </si>
  <si>
    <t>Deepmoss Spider Eggs</t>
  </si>
  <si>
    <t>STO-15</t>
  </si>
  <si>
    <t>Arachnophobia</t>
  </si>
  <si>
    <t>STO-16</t>
  </si>
  <si>
    <t>Avenge My Village</t>
  </si>
  <si>
    <t>STO-17</t>
  </si>
  <si>
    <t>Reclaiming the Charred Vale</t>
  </si>
  <si>
    <t>STO-18</t>
  </si>
  <si>
    <t>On Guard in Stonetalon</t>
  </si>
  <si>
    <t>STO-19</t>
  </si>
  <si>
    <t>Shadoweaver</t>
  </si>
  <si>
    <t>STO-20</t>
  </si>
  <si>
    <t>Corrosion Prevention</t>
  </si>
  <si>
    <t>THN-01</t>
  </si>
  <si>
    <t>The Sacred Flame</t>
  </si>
  <si>
    <t>THN-02</t>
  </si>
  <si>
    <t>Steelsnap</t>
  </si>
  <si>
    <t>THN-03</t>
  </si>
  <si>
    <t>Hypercapacitor Gizmo</t>
  </si>
  <si>
    <t>THN-04</t>
  </si>
  <si>
    <t>Test of Endurance</t>
  </si>
  <si>
    <t>THN-05</t>
  </si>
  <si>
    <t>Free at Last</t>
  </si>
  <si>
    <t>THN-06</t>
  </si>
  <si>
    <t>Galak Messenger</t>
  </si>
  <si>
    <t>THN-07</t>
  </si>
  <si>
    <t>The Crone of the Kraul</t>
  </si>
  <si>
    <t>THN-08</t>
  </si>
  <si>
    <t>A Different Approach</t>
  </si>
  <si>
    <t>THN-09</t>
  </si>
  <si>
    <t>Wind Rider</t>
  </si>
  <si>
    <t>THN-10</t>
  </si>
  <si>
    <t>Wanted - Arnak Grimtotem</t>
  </si>
  <si>
    <t>THN-11</t>
  </si>
  <si>
    <t>Salt Flat Venom</t>
  </si>
  <si>
    <t>THN-12</t>
  </si>
  <si>
    <t>Parts for Kravel</t>
  </si>
  <si>
    <t>THN-13</t>
  </si>
  <si>
    <t>Hemet Nesingwary Jr.</t>
  </si>
  <si>
    <t>THN-14</t>
  </si>
  <si>
    <t>Rocket Car Parts</t>
  </si>
  <si>
    <t>THN-15</t>
  </si>
  <si>
    <t>Encrusted Tail Fins</t>
  </si>
  <si>
    <t>THN-16</t>
  </si>
  <si>
    <t>Hardened Shells</t>
  </si>
  <si>
    <t>THN-17</t>
  </si>
  <si>
    <t>The Swarm Grows</t>
  </si>
  <si>
    <t>THN-18</t>
  </si>
  <si>
    <t>Message to Freewind Post</t>
  </si>
  <si>
    <t>THN-19</t>
  </si>
  <si>
    <t>Sacred Fire</t>
  </si>
  <si>
    <t>THN-20</t>
  </si>
  <si>
    <t>Grimtotem Spying</t>
  </si>
  <si>
    <t>TIR-01</t>
  </si>
  <si>
    <t>A New Plague</t>
  </si>
  <si>
    <t>TIR-02</t>
  </si>
  <si>
    <t>At War With The Scarlet Crusade</t>
  </si>
  <si>
    <t>TIR-03</t>
  </si>
  <si>
    <t>TIR-04</t>
  </si>
  <si>
    <t>Deaths in the Family</t>
  </si>
  <si>
    <t>TIR-05</t>
  </si>
  <si>
    <t>The Haunted Mills</t>
  </si>
  <si>
    <t>TIR-06</t>
  </si>
  <si>
    <t>Graverobbers</t>
  </si>
  <si>
    <t>TIR-07</t>
  </si>
  <si>
    <t>Doom Weed</t>
  </si>
  <si>
    <t>TIR-08</t>
  </si>
  <si>
    <t>Fields of Grief</t>
  </si>
  <si>
    <t>TIR-09</t>
  </si>
  <si>
    <t>The Prodigal Lich</t>
  </si>
  <si>
    <t>TIR-10</t>
  </si>
  <si>
    <t>The Lich's Identity</t>
  </si>
  <si>
    <t>TIR-11</t>
  </si>
  <si>
    <t>Maggot Eye</t>
  </si>
  <si>
    <t>TIR-12</t>
  </si>
  <si>
    <t>Delivery to Silverpine Forest</t>
  </si>
  <si>
    <t>TIR-13</t>
  </si>
  <si>
    <t>The Chill of Death</t>
  </si>
  <si>
    <t>TIR-14</t>
  </si>
  <si>
    <t>Return to the Magistrate</t>
  </si>
  <si>
    <t>TIR-15</t>
  </si>
  <si>
    <t>A Letter Undelivered</t>
  </si>
  <si>
    <t>TIR-16</t>
  </si>
  <si>
    <t>Speak with Sevren</t>
  </si>
  <si>
    <t>TIR-17</t>
  </si>
  <si>
    <t>Rear Guard Patrol</t>
  </si>
  <si>
    <t>TIR-18</t>
  </si>
  <si>
    <t>A Rogue's Deal</t>
  </si>
  <si>
    <t>TIR-19</t>
  </si>
  <si>
    <t>Journey to Hillsbrad Foothills</t>
  </si>
  <si>
    <t>TIR-20</t>
  </si>
  <si>
    <t>Resting with the Dead</t>
  </si>
  <si>
    <t>Resource Prices</t>
  </si>
  <si>
    <t>Prices provided for 1 STACK (20 ores)</t>
  </si>
  <si>
    <t>Date</t>
  </si>
  <si>
    <t>List of Items</t>
  </si>
  <si>
    <t>Quest #</t>
  </si>
  <si>
    <t>Item Granted</t>
  </si>
  <si>
    <t>Item #</t>
  </si>
  <si>
    <t>Item Name</t>
  </si>
  <si>
    <t>Available to Class</t>
  </si>
  <si>
    <t>Stat</t>
  </si>
  <si>
    <t>Amount of Stats</t>
  </si>
  <si>
    <t>Slot</t>
  </si>
  <si>
    <t>Feralas</t>
  </si>
  <si>
    <t>Valor Helm</t>
  </si>
  <si>
    <t>Head</t>
  </si>
  <si>
    <t>Dustwallow Marsh</t>
  </si>
  <si>
    <t>A Grim Discovery</t>
  </si>
  <si>
    <t>Magister's Crown</t>
  </si>
  <si>
    <t>Valor Shoulders</t>
  </si>
  <si>
    <t>Shoulders</t>
  </si>
  <si>
    <t>Devout Gloves</t>
  </si>
  <si>
    <t>Valor Chestplate</t>
  </si>
  <si>
    <t>Chest</t>
  </si>
  <si>
    <t>Marg Speaks</t>
  </si>
  <si>
    <t>Wildheart Vest</t>
  </si>
  <si>
    <t>Valor Gauntlets</t>
  </si>
  <si>
    <t>Hands</t>
  </si>
  <si>
    <t>A Troubling Breeze</t>
  </si>
  <si>
    <t>Wildheart Spaulders</t>
  </si>
  <si>
    <t>Valor Belt</t>
  </si>
  <si>
    <t>Waist</t>
  </si>
  <si>
    <t>Sharptalon's Claw</t>
  </si>
  <si>
    <t>Shadowcraft Belt</t>
  </si>
  <si>
    <t>Valor Legplates</t>
  </si>
  <si>
    <t>Legs</t>
  </si>
  <si>
    <t>The Karnitol Shipwreck</t>
  </si>
  <si>
    <t>Beaststalker's Bindings</t>
  </si>
  <si>
    <t>Valor Boots</t>
  </si>
  <si>
    <t>Feet</t>
  </si>
  <si>
    <t>Gerenzo's Orders</t>
  </si>
  <si>
    <t>Beaststalker's Gloves</t>
  </si>
  <si>
    <t>Valor Bracers</t>
  </si>
  <si>
    <t>Wrist</t>
  </si>
  <si>
    <t>Earthfury Bracers</t>
  </si>
  <si>
    <t>Dreadmist Mask</t>
  </si>
  <si>
    <t>Warlock, Priest, Mage</t>
  </si>
  <si>
    <t>Hinterlands</t>
  </si>
  <si>
    <t>The Altar of Zul</t>
  </si>
  <si>
    <t>Dreadmist Mantle</t>
  </si>
  <si>
    <t>Stranglethorn Vale</t>
  </si>
  <si>
    <t>Mistvale Giblets</t>
  </si>
  <si>
    <t>Magister's Mantle</t>
  </si>
  <si>
    <t>Dreadmist Robes</t>
  </si>
  <si>
    <t>Badlands</t>
  </si>
  <si>
    <t>To Steal from Thieves</t>
  </si>
  <si>
    <t>Shadowcraft Pants</t>
  </si>
  <si>
    <t>Dreadmist Gloves</t>
  </si>
  <si>
    <t>Orgrimmar</t>
  </si>
  <si>
    <t>The Shattered Hand</t>
  </si>
  <si>
    <t>Devout Belt</t>
  </si>
  <si>
    <t>Dreadmist Belt</t>
  </si>
  <si>
    <t>Blasted Lands</t>
  </si>
  <si>
    <t>The Stones That Bind Us</t>
  </si>
  <si>
    <t>Dreadmist Leggings</t>
  </si>
  <si>
    <t>Saving Sharpbeak</t>
  </si>
  <si>
    <t>Wildheart Boots</t>
  </si>
  <si>
    <t>Dreadmist Sandals</t>
  </si>
  <si>
    <t>Summoning Shadra</t>
  </si>
  <si>
    <t>Earthfury Boots</t>
  </si>
  <si>
    <t>Dreadmist Bracers</t>
  </si>
  <si>
    <t>The Mark of Quality</t>
  </si>
  <si>
    <t>Beaststalker's Boots</t>
  </si>
  <si>
    <t>Devout Crown</t>
  </si>
  <si>
    <t>Return to Tymor</t>
  </si>
  <si>
    <t>Devout Mantle</t>
  </si>
  <si>
    <t>Raising Spirits</t>
  </si>
  <si>
    <t>Devout Robes</t>
  </si>
  <si>
    <t>Swamp of Sorrows</t>
  </si>
  <si>
    <t>The Temple of Atal’Hakkar</t>
  </si>
  <si>
    <t>Earthfury Gauntlets</t>
  </si>
  <si>
    <t>Hostile Takeover</t>
  </si>
  <si>
    <t>Earthfury Epaulets</t>
  </si>
  <si>
    <t>Venture Company Mining</t>
  </si>
  <si>
    <t>Devout Skirt</t>
  </si>
  <si>
    <t>Supply and Demand</t>
  </si>
  <si>
    <t>Devout Sandals</t>
  </si>
  <si>
    <t>The Green Hills of Stranglethorn</t>
  </si>
  <si>
    <t>Earthfury Helmet</t>
  </si>
  <si>
    <t>Devout Bracers</t>
  </si>
  <si>
    <t>Tiger Mastery</t>
  </si>
  <si>
    <t>Magister's Boots</t>
  </si>
  <si>
    <t>Raptor Mastery</t>
  </si>
  <si>
    <t>Big Game Hunter</t>
  </si>
  <si>
    <t>Earthfury Vestments</t>
  </si>
  <si>
    <t>Magister's Robes</t>
  </si>
  <si>
    <t>Sunken Treasure</t>
  </si>
  <si>
    <t>Magister's Gloves</t>
  </si>
  <si>
    <t>Earthfury Belt</t>
  </si>
  <si>
    <t>Magister's Belt</t>
  </si>
  <si>
    <t>Theramore Spies</t>
  </si>
  <si>
    <t>Shadowcraft Bracers</t>
  </si>
  <si>
    <t>Magister's Leggings</t>
  </si>
  <si>
    <t>Wetlands</t>
  </si>
  <si>
    <t>Sully Balloo's Letter</t>
  </si>
  <si>
    <t>Beaststalker's Tunic</t>
  </si>
  <si>
    <t>Western Plaguelands</t>
  </si>
  <si>
    <t>Return to Chillwind Camp</t>
  </si>
  <si>
    <t>Beaststalker's Mantle</t>
  </si>
  <si>
    <t>Magister's Bindings</t>
  </si>
  <si>
    <t>Warlock's Whistle</t>
  </si>
  <si>
    <t>Beaststalker's Cap</t>
  </si>
  <si>
    <t>Marked for Death</t>
  </si>
  <si>
    <t>Wildheart Cowl</t>
  </si>
  <si>
    <t>Broken Alliances</t>
  </si>
  <si>
    <t>The Black Shield</t>
  </si>
  <si>
    <t>Talon of Tethis</t>
  </si>
  <si>
    <t>Beaststalker's Belt</t>
  </si>
  <si>
    <t>Colonel Kurzen</t>
  </si>
  <si>
    <t>Shadowcraft Gloves</t>
  </si>
  <si>
    <t>Beaststalker's Pants</t>
  </si>
  <si>
    <t>The Mind's Eye</t>
  </si>
  <si>
    <t>Earthfury Legguards</t>
  </si>
  <si>
    <t>Druid, Rogue</t>
  </si>
  <si>
    <t>Wildheart Gloves</t>
  </si>
  <si>
    <t>Wildheart Belt</t>
  </si>
  <si>
    <t>Wildheart Kilt</t>
  </si>
  <si>
    <t>Wildheart Bracers</t>
  </si>
  <si>
    <t>Shadowcraft Cap</t>
  </si>
  <si>
    <t>Shadowcraft Spaulders</t>
  </si>
  <si>
    <t>Shadowcraft Tunic</t>
  </si>
  <si>
    <t>Shadowcraft Boots</t>
  </si>
  <si>
    <t>List of Dungeons</t>
  </si>
  <si>
    <t>Dungeon #</t>
  </si>
  <si>
    <t>Visit #</t>
  </si>
  <si>
    <t>Dungeon Name</t>
  </si>
  <si>
    <t>Min Level</t>
  </si>
  <si>
    <t>Gear Reward (Weapons)</t>
  </si>
  <si>
    <t>Sales Price</t>
  </si>
  <si>
    <t>Stats</t>
  </si>
  <si>
    <t>Stats Amount</t>
  </si>
  <si>
    <t>1, 4, 7,…</t>
  </si>
  <si>
    <t>Scarlet Monastery</t>
  </si>
  <si>
    <t>Ravager</t>
  </si>
  <si>
    <t>2, 5, 8,…</t>
  </si>
  <si>
    <t>Torturing Poker</t>
  </si>
  <si>
    <t>3, 6, 9,…</t>
  </si>
  <si>
    <t>Illusionary Rod</t>
  </si>
  <si>
    <t>Warlock, Mage</t>
  </si>
  <si>
    <t>Razorfen Downs</t>
  </si>
  <si>
    <t>X'caliboar</t>
  </si>
  <si>
    <t>Vanquisher's Sword</t>
  </si>
  <si>
    <t>Plaguerot Sprig</t>
  </si>
  <si>
    <t>Maraudon</t>
  </si>
  <si>
    <t>Princess Theradras' Scepter</t>
  </si>
  <si>
    <t>Gatorbite Axe</t>
  </si>
  <si>
    <t>Inventor's Focal Sword</t>
  </si>
  <si>
    <t>Zul'Farrak</t>
  </si>
  <si>
    <t>Zum'rah's Vexing Cane</t>
  </si>
  <si>
    <t>The Hand of Antu'sul</t>
  </si>
  <si>
    <t>Diabolic Skiver</t>
  </si>
  <si>
    <t>Uldaman</t>
  </si>
  <si>
    <t xml:space="preserve">Stoneslayer </t>
  </si>
  <si>
    <t>Ironshod Bludgeon</t>
  </si>
  <si>
    <t>Grimlok's Charge</t>
  </si>
  <si>
    <t>The Temple of Atal'Hakkar</t>
  </si>
  <si>
    <t>Dragon's Call</t>
  </si>
  <si>
    <t>Eater of the Damned</t>
  </si>
  <si>
    <t>Dragon's Cry</t>
  </si>
  <si>
    <t>Blackrock Depths</t>
  </si>
  <si>
    <t>Pyric Caduceus</t>
  </si>
  <si>
    <t>Kindling Stave</t>
  </si>
  <si>
    <t>Guiding Stave of Wisdom</t>
  </si>
  <si>
    <t>Scholomance</t>
  </si>
  <si>
    <t>Witchblade</t>
  </si>
  <si>
    <t>Frightskull Shaft</t>
  </si>
  <si>
    <t>Headmaster's Charge</t>
  </si>
  <si>
    <t>Stratholme</t>
  </si>
  <si>
    <t>Bone Slicing Hatchet</t>
  </si>
  <si>
    <t>Skullforge Reaver</t>
  </si>
  <si>
    <t>Hammer of the grand Crusader</t>
  </si>
  <si>
    <t>Dire Maul</t>
  </si>
  <si>
    <t>Satyr's Bow</t>
  </si>
  <si>
    <t>Fiendish Machete</t>
  </si>
  <si>
    <t>Quel'dorai Channeling Rod</t>
  </si>
  <si>
    <t>The players strategically take spots around the boss that maximize their chances of winning.</t>
  </si>
  <si>
    <r>
      <rPr>
        <b/>
        <sz val="11"/>
        <rFont val="Roboto"/>
      </rPr>
      <t>Note:</t>
    </r>
    <r>
      <rPr>
        <sz val="11"/>
        <rFont val="Roboto"/>
      </rPr>
      <t xml:space="preserve"> Damage and Healing happen simultaneously during each second.</t>
    </r>
  </si>
  <si>
    <r>
      <rPr>
        <b/>
        <sz val="11"/>
        <rFont val="Roboto"/>
      </rPr>
      <t>E.g.,</t>
    </r>
    <r>
      <rPr>
        <sz val="11"/>
        <rFont val="Roboto"/>
      </rPr>
      <t xml:space="preserve"> if a healer has 300 HP remaining, gets 400 damage from the opponent, he still stays alive at the end of the second if he heals himself by e.g., 200  HP.</t>
    </r>
  </si>
  <si>
    <r>
      <rPr>
        <b/>
        <sz val="12"/>
        <color theme="7" tint="-0.499984740745262"/>
        <rFont val="Roboto"/>
      </rPr>
      <t>What is the total XP of all the 20 players as they finish their fights on Level 7?</t>
    </r>
    <r>
      <rPr>
        <sz val="12"/>
        <color theme="7" tint="-0.499984740745262"/>
        <rFont val="Roboto"/>
      </rPr>
      <t xml:space="preserve"> 
Note that the players gain experience from all the raids they took part in (also as allies) and defeated the boss. Do not include Example7.</t>
    </r>
  </si>
  <si>
    <t>As a result, the Boss is able to attack the players in the following sequence: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</si>
</sst>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0_-;\-* #,##0_-;_-* &quot;-&quot;??_-;_-@_-"/>
    <numFmt numFmtId="166" formatCode="#,##0.00;\(#,##0.00\);\-"/>
    <numFmt numFmtId="167" formatCode="#,##0.0;\(#,##0.0\);\-"/>
    <numFmt numFmtId="168" formatCode="dd\-mmm\-yyyy"/>
    <numFmt numFmtId="169" formatCode="#,##0.0"/>
    <numFmt numFmtId="170" formatCode="0.0"/>
  </numFmts>
  <fonts count="37">
    <font>
      <sz val="11"/>
      <color theme="1"/>
      <name val="Calibri"/>
      <family val="2"/>
      <scheme val="minor"/>
    </font>
    <font>
      <sz val="11"/>
      <color theme="1"/>
      <name val="Roboto"/>
    </font>
    <font>
      <b/>
      <sz val="12"/>
      <color theme="7" tint="-0.499984740745262"/>
      <name val="Roboto"/>
    </font>
    <font>
      <sz val="12"/>
      <color theme="7" tint="-0.499984740745262"/>
      <name val="Roboto"/>
    </font>
    <font>
      <b/>
      <sz val="18"/>
      <color theme="0"/>
      <name val="Roboto"/>
    </font>
    <font>
      <b/>
      <sz val="14"/>
      <color theme="0"/>
      <name val="Roboto"/>
    </font>
    <font>
      <sz val="11"/>
      <color theme="7" tint="-0.499984740745262"/>
      <name val="Roboto"/>
    </font>
    <font>
      <b/>
      <sz val="11"/>
      <name val="Roboto"/>
    </font>
    <font>
      <b/>
      <sz val="11"/>
      <color theme="1"/>
      <name val="Roboto"/>
    </font>
    <font>
      <b/>
      <sz val="20"/>
      <color theme="0"/>
      <name val="Roboto"/>
    </font>
    <font>
      <b/>
      <sz val="11"/>
      <color theme="0"/>
      <name val="Roboto"/>
    </font>
    <font>
      <sz val="11"/>
      <name val="Roboto"/>
    </font>
    <font>
      <i/>
      <sz val="10"/>
      <color theme="1"/>
      <name val="Roboto"/>
    </font>
    <font>
      <u/>
      <sz val="11"/>
      <color theme="10"/>
      <name val="Calibri"/>
      <family val="2"/>
      <scheme val="minor"/>
    </font>
    <font>
      <b/>
      <sz val="14"/>
      <name val="Roboto"/>
    </font>
    <font>
      <sz val="12"/>
      <name val="Roboto"/>
    </font>
    <font>
      <sz val="12"/>
      <color theme="1"/>
      <name val="Roboto"/>
    </font>
    <font>
      <b/>
      <sz val="12"/>
      <color theme="1"/>
      <name val="Roboto"/>
    </font>
    <font>
      <sz val="11"/>
      <color theme="1"/>
      <name val="Calibri"/>
      <family val="2"/>
      <scheme val="minor"/>
    </font>
    <font>
      <sz val="11"/>
      <color theme="0"/>
      <name val="Roboto"/>
    </font>
    <font>
      <b/>
      <sz val="20"/>
      <color theme="1"/>
      <name val="Roboto"/>
    </font>
    <font>
      <b/>
      <i/>
      <sz val="11"/>
      <color theme="1"/>
      <name val="Roboto"/>
    </font>
    <font>
      <sz val="10"/>
      <color theme="1"/>
      <name val="Roboto"/>
    </font>
    <font>
      <b/>
      <sz val="10"/>
      <color theme="1"/>
      <name val="Roboto"/>
    </font>
    <font>
      <b/>
      <sz val="10"/>
      <color theme="0"/>
      <name val="Roboto"/>
    </font>
    <font>
      <sz val="8"/>
      <name val="Calibri"/>
      <family val="2"/>
      <scheme val="minor"/>
    </font>
    <font>
      <sz val="10"/>
      <color rgb="FFFF0000"/>
      <name val="Roboto"/>
    </font>
    <font>
      <b/>
      <sz val="10"/>
      <color rgb="FFFF0000"/>
      <name val="Roboto"/>
    </font>
    <font>
      <b/>
      <i/>
      <sz val="11"/>
      <name val="Roboto"/>
    </font>
    <font>
      <b/>
      <sz val="18"/>
      <color theme="0"/>
      <name val="Robotech gp"/>
    </font>
    <font>
      <b/>
      <sz val="24"/>
      <color theme="0"/>
      <name val="Robotech gp"/>
    </font>
    <font>
      <b/>
      <sz val="48"/>
      <color theme="0"/>
      <name val="RoBOTECH GP"/>
    </font>
    <font>
      <sz val="12"/>
      <color theme="1"/>
      <name val="Calibri"/>
      <family val="2"/>
      <scheme val="minor"/>
    </font>
    <font>
      <b/>
      <sz val="12"/>
      <color theme="1"/>
      <name val="Calibri"/>
      <family val="2"/>
      <scheme val="minor"/>
    </font>
    <font>
      <b/>
      <i/>
      <sz val="12"/>
      <color theme="1"/>
      <name val="Calibri"/>
      <family val="2"/>
      <scheme val="minor"/>
    </font>
    <font>
      <b/>
      <sz val="18"/>
      <color theme="0"/>
      <name val="ROBOTECH GP"/>
      <family val="2"/>
    </font>
    <font>
      <b/>
      <sz val="36"/>
      <color theme="1"/>
      <name val="ROBOTECH GP"/>
      <family val="2"/>
    </font>
  </fonts>
  <fills count="13">
    <fill>
      <patternFill patternType="none"/>
    </fill>
    <fill>
      <patternFill patternType="gray125"/>
    </fill>
    <fill>
      <patternFill patternType="solid">
        <fgColor theme="0"/>
        <bgColor indexed="64"/>
      </patternFill>
    </fill>
    <fill>
      <patternFill patternType="solid">
        <fgColor rgb="FF228AB8"/>
        <bgColor indexed="64"/>
      </patternFill>
    </fill>
    <fill>
      <patternFill patternType="solid">
        <fgColor rgb="FF006837"/>
        <bgColor indexed="64"/>
      </patternFill>
    </fill>
    <fill>
      <patternFill patternType="solid">
        <fgColor theme="9" tint="0.79998168889431442"/>
        <bgColor indexed="64"/>
      </patternFill>
    </fill>
    <fill>
      <patternFill patternType="solid">
        <fgColor rgb="FF007B00"/>
        <bgColor indexed="64"/>
      </patternFill>
    </fill>
    <fill>
      <gradientFill>
        <stop position="0">
          <color rgb="FF007B00"/>
        </stop>
        <stop position="1">
          <color rgb="FF020024"/>
        </stop>
      </gradientFill>
    </fill>
    <fill>
      <patternFill patternType="solid">
        <fgColor theme="0" tint="-0.14999847407452621"/>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1"/>
        <bgColor indexed="64"/>
      </patternFill>
    </fill>
    <fill>
      <patternFill patternType="solid">
        <fgColor rgb="FF9966FF"/>
        <bgColor indexed="64"/>
      </patternFill>
    </fill>
  </fills>
  <borders count="2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right>
      <top style="thin">
        <color theme="0"/>
      </top>
      <bottom style="thin">
        <color theme="0"/>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3" fillId="0" borderId="0" applyNumberFormat="0" applyFill="0" applyBorder="0" applyAlignment="0" applyProtection="0"/>
    <xf numFmtId="164" fontId="18" fillId="0" borderId="0" applyFont="0" applyFill="0" applyBorder="0" applyAlignment="0" applyProtection="0"/>
  </cellStyleXfs>
  <cellXfs count="145">
    <xf numFmtId="0" fontId="0" fillId="0" borderId="0" xfId="0"/>
    <xf numFmtId="3" fontId="10" fillId="3" borderId="17" xfId="0" applyNumberFormat="1" applyFont="1" applyFill="1" applyBorder="1" applyAlignment="1">
      <alignment horizontal="center" vertical="center"/>
    </xf>
    <xf numFmtId="0" fontId="3" fillId="5"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1" xfId="0" applyFont="1" applyFill="1" applyBorder="1" applyAlignment="1">
      <alignment horizontal="left" vertical="center"/>
    </xf>
    <xf numFmtId="3" fontId="10" fillId="3" borderId="18" xfId="0" applyNumberFormat="1" applyFont="1" applyFill="1" applyBorder="1" applyAlignment="1">
      <alignment horizontal="center" vertical="center"/>
    </xf>
    <xf numFmtId="3" fontId="10" fillId="3" borderId="19" xfId="0" applyNumberFormat="1" applyFont="1" applyFill="1" applyBorder="1" applyAlignment="1">
      <alignment horizontal="center" vertical="center"/>
    </xf>
    <xf numFmtId="3" fontId="10" fillId="3" borderId="20" xfId="0" applyNumberFormat="1" applyFont="1" applyFill="1" applyBorder="1" applyAlignment="1">
      <alignment horizontal="center" vertical="center"/>
    </xf>
    <xf numFmtId="0" fontId="1" fillId="9"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9" fillId="11" borderId="1" xfId="0" applyFont="1" applyFill="1" applyBorder="1" applyAlignment="1">
      <alignment horizontal="center" vertical="center"/>
    </xf>
    <xf numFmtId="0" fontId="1" fillId="12" borderId="1" xfId="0" applyFont="1" applyFill="1" applyBorder="1" applyAlignment="1">
      <alignment horizontal="center" vertical="center" wrapText="1"/>
    </xf>
    <xf numFmtId="0" fontId="22" fillId="0" borderId="0" xfId="0" applyFont="1"/>
    <xf numFmtId="0" fontId="23" fillId="0" borderId="15" xfId="0" applyFont="1" applyBorder="1" applyAlignment="1">
      <alignment horizontal="left"/>
    </xf>
    <xf numFmtId="0" fontId="23" fillId="0" borderId="15" xfId="0" applyFont="1" applyBorder="1" applyAlignment="1">
      <alignment horizontal="right"/>
    </xf>
    <xf numFmtId="0" fontId="23" fillId="0" borderId="0" xfId="0" applyFont="1"/>
    <xf numFmtId="3" fontId="22" fillId="0" borderId="0" xfId="0" applyNumberFormat="1" applyFont="1"/>
    <xf numFmtId="4" fontId="22" fillId="0" borderId="0" xfId="0" applyNumberFormat="1" applyFont="1"/>
    <xf numFmtId="166" fontId="22" fillId="0" borderId="0" xfId="0" applyNumberFormat="1" applyFont="1"/>
    <xf numFmtId="167" fontId="22" fillId="0" borderId="0" xfId="0" applyNumberFormat="1" applyFont="1"/>
    <xf numFmtId="0" fontId="8" fillId="0" borderId="0" xfId="0" applyFont="1"/>
    <xf numFmtId="0" fontId="23" fillId="0" borderId="15" xfId="0" applyFont="1" applyBorder="1" applyAlignment="1">
      <alignment horizontal="center"/>
    </xf>
    <xf numFmtId="0" fontId="23" fillId="9" borderId="1" xfId="0" applyFont="1" applyFill="1" applyBorder="1" applyAlignment="1">
      <alignment horizontal="center" vertical="center" wrapText="1"/>
    </xf>
    <xf numFmtId="0" fontId="23" fillId="8" borderId="1" xfId="0" applyFont="1" applyFill="1" applyBorder="1" applyAlignment="1">
      <alignment horizontal="center" vertical="center" wrapText="1"/>
    </xf>
    <xf numFmtId="0" fontId="24" fillId="11" borderId="1" xfId="0" applyFont="1" applyFill="1" applyBorder="1" applyAlignment="1">
      <alignment horizontal="center" vertical="center"/>
    </xf>
    <xf numFmtId="0" fontId="23" fillId="12" borderId="1" xfId="0" applyFont="1" applyFill="1" applyBorder="1" applyAlignment="1">
      <alignment horizontal="center" vertical="center" wrapText="1"/>
    </xf>
    <xf numFmtId="0" fontId="23" fillId="10" borderId="1" xfId="0" applyFont="1" applyFill="1" applyBorder="1" applyAlignment="1">
      <alignment horizontal="center" vertical="center" wrapText="1"/>
    </xf>
    <xf numFmtId="168" fontId="22" fillId="0" borderId="0" xfId="0" applyNumberFormat="1" applyFont="1" applyAlignment="1">
      <alignment horizontal="center"/>
    </xf>
    <xf numFmtId="4" fontId="22" fillId="0" borderId="0" xfId="0" applyNumberFormat="1" applyFont="1" applyAlignment="1">
      <alignment horizontal="center"/>
    </xf>
    <xf numFmtId="0" fontId="22" fillId="0" borderId="0" xfId="0" applyFont="1" applyAlignment="1">
      <alignment horizontal="center"/>
    </xf>
    <xf numFmtId="3" fontId="22" fillId="0" borderId="0" xfId="0" applyNumberFormat="1" applyFont="1" applyAlignment="1">
      <alignment horizontal="center"/>
    </xf>
    <xf numFmtId="1" fontId="22" fillId="0" borderId="0" xfId="0" applyNumberFormat="1" applyFont="1" applyAlignment="1">
      <alignment horizontal="center"/>
    </xf>
    <xf numFmtId="4" fontId="22" fillId="0" borderId="0" xfId="0" applyNumberFormat="1" applyFont="1" applyAlignment="1">
      <alignment horizontal="left"/>
    </xf>
    <xf numFmtId="0" fontId="22" fillId="0" borderId="0" xfId="0" applyFont="1" applyAlignment="1">
      <alignment horizontal="left"/>
    </xf>
    <xf numFmtId="0" fontId="6" fillId="5" borderId="1" xfId="0" applyFont="1" applyFill="1" applyBorder="1" applyAlignment="1">
      <alignment horizontal="center" vertical="center"/>
    </xf>
    <xf numFmtId="169" fontId="22" fillId="0" borderId="0" xfId="0" applyNumberFormat="1" applyFont="1" applyAlignment="1">
      <alignment horizontal="center"/>
    </xf>
    <xf numFmtId="0" fontId="22" fillId="0" borderId="15" xfId="0" applyFont="1" applyBorder="1" applyAlignment="1">
      <alignment horizontal="center"/>
    </xf>
    <xf numFmtId="166" fontId="22" fillId="0" borderId="15" xfId="0" applyNumberFormat="1" applyFont="1" applyBorder="1"/>
    <xf numFmtId="167" fontId="22" fillId="0" borderId="15" xfId="0" applyNumberFormat="1" applyFont="1" applyBorder="1"/>
    <xf numFmtId="1" fontId="22" fillId="0" borderId="15" xfId="0" applyNumberFormat="1" applyFont="1" applyBorder="1" applyAlignment="1">
      <alignment horizontal="center"/>
    </xf>
    <xf numFmtId="3" fontId="22" fillId="0" borderId="15" xfId="0" applyNumberFormat="1" applyFont="1" applyBorder="1" applyAlignment="1">
      <alignment horizontal="center"/>
    </xf>
    <xf numFmtId="0" fontId="10" fillId="3" borderId="17" xfId="0" applyFont="1" applyFill="1" applyBorder="1" applyAlignment="1">
      <alignment horizontal="center" vertical="center"/>
    </xf>
    <xf numFmtId="0" fontId="10" fillId="3" borderId="17" xfId="0" applyFont="1" applyFill="1" applyBorder="1" applyAlignment="1">
      <alignment horizontal="center" vertical="center" wrapText="1"/>
    </xf>
    <xf numFmtId="0" fontId="10" fillId="3" borderId="26" xfId="0" applyFont="1" applyFill="1" applyBorder="1" applyAlignment="1">
      <alignment horizontal="centerContinuous" vertical="center"/>
    </xf>
    <xf numFmtId="0" fontId="10" fillId="3" borderId="27" xfId="0" applyFont="1" applyFill="1" applyBorder="1" applyAlignment="1">
      <alignment horizontal="centerContinuous" vertical="center"/>
    </xf>
    <xf numFmtId="0" fontId="10" fillId="3" borderId="28" xfId="0" applyFont="1" applyFill="1" applyBorder="1" applyAlignment="1">
      <alignment horizontal="centerContinuous" vertical="center"/>
    </xf>
    <xf numFmtId="1" fontId="4" fillId="4" borderId="2" xfId="0" applyNumberFormat="1" applyFont="1" applyFill="1" applyBorder="1" applyAlignment="1">
      <alignment horizontal="center" vertical="center"/>
    </xf>
    <xf numFmtId="0" fontId="5" fillId="6" borderId="17" xfId="0" applyFont="1" applyFill="1" applyBorder="1" applyAlignment="1">
      <alignment horizontal="center" vertical="center"/>
    </xf>
    <xf numFmtId="0" fontId="12" fillId="5" borderId="17" xfId="0" applyFont="1" applyFill="1" applyBorder="1" applyAlignment="1">
      <alignment horizontal="center" vertical="center"/>
    </xf>
    <xf numFmtId="0" fontId="1" fillId="0" borderId="0" xfId="0" applyFont="1" applyAlignment="1">
      <alignment vertical="center"/>
    </xf>
    <xf numFmtId="0" fontId="6" fillId="5" borderId="22" xfId="0" applyFont="1" applyFill="1" applyBorder="1" applyAlignment="1">
      <alignment horizontal="left" vertical="center"/>
    </xf>
    <xf numFmtId="0" fontId="1" fillId="0" borderId="0" xfId="0" applyFont="1"/>
    <xf numFmtId="3" fontId="1" fillId="0" borderId="0" xfId="0" applyNumberFormat="1" applyFont="1"/>
    <xf numFmtId="0" fontId="11" fillId="0" borderId="0" xfId="0" applyFont="1"/>
    <xf numFmtId="0" fontId="20" fillId="0" borderId="0" xfId="0" applyFont="1"/>
    <xf numFmtId="0" fontId="1" fillId="0" borderId="0" xfId="0" applyFont="1" applyAlignment="1">
      <alignment vertical="top" wrapText="1"/>
    </xf>
    <xf numFmtId="3" fontId="1" fillId="0" borderId="0" xfId="0" applyNumberFormat="1" applyFont="1" applyAlignment="1">
      <alignment vertical="top" wrapText="1"/>
    </xf>
    <xf numFmtId="0" fontId="7" fillId="0" borderId="0" xfId="0" applyFont="1" applyAlignment="1">
      <alignment vertical="top" wrapText="1"/>
    </xf>
    <xf numFmtId="0" fontId="1" fillId="0" borderId="0" xfId="0" applyFont="1" applyAlignment="1">
      <alignment horizontal="center"/>
    </xf>
    <xf numFmtId="0" fontId="14" fillId="0" borderId="0" xfId="1" applyFont="1" applyFill="1" applyBorder="1" applyAlignment="1"/>
    <xf numFmtId="0" fontId="7" fillId="0" borderId="0" xfId="0" applyFont="1" applyAlignment="1">
      <alignment vertical="top"/>
    </xf>
    <xf numFmtId="0" fontId="7" fillId="0" borderId="0" xfId="0" applyFont="1" applyAlignment="1">
      <alignment horizontal="left" vertical="top"/>
    </xf>
    <xf numFmtId="3" fontId="1" fillId="0" borderId="0" xfId="0" applyNumberFormat="1" applyFont="1" applyAlignment="1">
      <alignment horizontal="center"/>
    </xf>
    <xf numFmtId="0" fontId="1" fillId="0" borderId="0" xfId="0" applyFont="1" applyAlignment="1">
      <alignment horizontal="center" vertical="center"/>
    </xf>
    <xf numFmtId="0" fontId="6" fillId="0" borderId="22" xfId="0" applyFont="1" applyBorder="1" applyAlignment="1">
      <alignment horizontal="center" vertical="center" wrapText="1"/>
    </xf>
    <xf numFmtId="0" fontId="3" fillId="0" borderId="22" xfId="0" applyFont="1" applyBorder="1" applyAlignment="1">
      <alignment horizontal="center" vertical="center" wrapText="1"/>
    </xf>
    <xf numFmtId="0" fontId="2" fillId="0" borderId="22" xfId="0" applyFont="1" applyBorder="1" applyAlignment="1">
      <alignment horizontal="center" vertical="center"/>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9" fillId="0" borderId="0" xfId="0" applyFont="1"/>
    <xf numFmtId="3" fontId="9" fillId="0" borderId="0" xfId="0" applyNumberFormat="1" applyFont="1"/>
    <xf numFmtId="0" fontId="8" fillId="0" borderId="0" xfId="0" applyFont="1" applyAlignment="1">
      <alignment horizontal="left" vertical="center"/>
    </xf>
    <xf numFmtId="0" fontId="8" fillId="0" borderId="0" xfId="0" applyFont="1" applyAlignment="1">
      <alignment horizontal="left"/>
    </xf>
    <xf numFmtId="0" fontId="7" fillId="0" borderId="0" xfId="0" applyFont="1" applyAlignment="1">
      <alignment horizontal="left"/>
    </xf>
    <xf numFmtId="0" fontId="2" fillId="0" borderId="3" xfId="0" applyFont="1" applyBorder="1" applyAlignment="1">
      <alignment horizontal="center" vertical="center"/>
    </xf>
    <xf numFmtId="0" fontId="3" fillId="0" borderId="0" xfId="0" applyFont="1" applyAlignment="1">
      <alignment horizontal="center"/>
    </xf>
    <xf numFmtId="3" fontId="6" fillId="0" borderId="1" xfId="0" applyNumberFormat="1" applyFont="1" applyBorder="1" applyAlignment="1">
      <alignment horizontal="center" vertical="center" wrapText="1"/>
    </xf>
    <xf numFmtId="165" fontId="3" fillId="0" borderId="0" xfId="2" applyNumberFormat="1" applyFont="1" applyFill="1" applyAlignment="1">
      <alignment horizontal="center"/>
    </xf>
    <xf numFmtId="0" fontId="11" fillId="0" borderId="0" xfId="0" applyFont="1" applyAlignment="1">
      <alignment horizontal="left"/>
    </xf>
    <xf numFmtId="0" fontId="8" fillId="0" borderId="0" xfId="0" applyFont="1" applyAlignment="1">
      <alignment horizontal="center"/>
    </xf>
    <xf numFmtId="0" fontId="6" fillId="0" borderId="1" xfId="0" applyFont="1" applyBorder="1" applyAlignment="1">
      <alignment horizontal="left" vertical="center"/>
    </xf>
    <xf numFmtId="0" fontId="3" fillId="0" borderId="0" xfId="0" applyFont="1" applyAlignment="1">
      <alignment horizontal="center" vertical="center" wrapText="1"/>
    </xf>
    <xf numFmtId="0" fontId="2" fillId="0" borderId="0" xfId="0" applyFont="1" applyAlignment="1">
      <alignment horizontal="center" vertical="center"/>
    </xf>
    <xf numFmtId="1" fontId="1" fillId="0" borderId="0" xfId="0" applyNumberFormat="1" applyFont="1"/>
    <xf numFmtId="3" fontId="4" fillId="0" borderId="0" xfId="0" applyNumberFormat="1" applyFont="1" applyAlignment="1">
      <alignment horizontal="center" vertical="center"/>
    </xf>
    <xf numFmtId="3" fontId="11" fillId="0" borderId="0" xfId="0" applyNumberFormat="1" applyFont="1"/>
    <xf numFmtId="4"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 fontId="3" fillId="0" borderId="0" xfId="0" applyNumberFormat="1" applyFont="1" applyAlignment="1">
      <alignment horizontal="center"/>
    </xf>
    <xf numFmtId="0" fontId="16" fillId="0" borderId="0" xfId="0" applyFont="1"/>
    <xf numFmtId="0" fontId="11" fillId="0" borderId="0" xfId="0" applyFont="1" applyAlignment="1">
      <alignment horizontal="center"/>
    </xf>
    <xf numFmtId="0" fontId="15" fillId="0" borderId="0" xfId="0" applyFont="1"/>
    <xf numFmtId="0" fontId="17" fillId="0" borderId="0" xfId="0" applyFont="1"/>
    <xf numFmtId="168" fontId="6" fillId="0" borderId="1" xfId="0" applyNumberFormat="1" applyFont="1" applyBorder="1" applyAlignment="1">
      <alignment horizontal="center" vertical="center" wrapText="1"/>
    </xf>
    <xf numFmtId="168" fontId="3" fillId="0" borderId="0" xfId="0" applyNumberFormat="1" applyFont="1" applyAlignment="1">
      <alignment horizontal="center"/>
    </xf>
    <xf numFmtId="0" fontId="16" fillId="0" borderId="0" xfId="0" applyFont="1" applyAlignment="1">
      <alignment vertical="center"/>
    </xf>
    <xf numFmtId="0" fontId="17" fillId="0" borderId="0" xfId="0" applyFont="1" applyAlignment="1">
      <alignment vertical="center"/>
    </xf>
    <xf numFmtId="0" fontId="1" fillId="0" borderId="0" xfId="0" applyFont="1" applyAlignment="1">
      <alignment horizontal="left"/>
    </xf>
    <xf numFmtId="0" fontId="16" fillId="0" borderId="0" xfId="0" applyFont="1" applyAlignment="1">
      <alignment horizontal="left"/>
    </xf>
    <xf numFmtId="0" fontId="26" fillId="0" borderId="0" xfId="0" applyFont="1"/>
    <xf numFmtId="167" fontId="26" fillId="0" borderId="0" xfId="0" applyNumberFormat="1" applyFont="1"/>
    <xf numFmtId="167" fontId="27" fillId="0" borderId="0" xfId="0" applyNumberFormat="1" applyFont="1"/>
    <xf numFmtId="0" fontId="7" fillId="0" borderId="0" xfId="0" applyFont="1"/>
    <xf numFmtId="0" fontId="6" fillId="0" borderId="0" xfId="0" applyFont="1" applyAlignment="1">
      <alignment horizontal="left" vertical="center"/>
    </xf>
    <xf numFmtId="170" fontId="6" fillId="0" borderId="1" xfId="0" applyNumberFormat="1" applyFont="1" applyBorder="1" applyAlignment="1">
      <alignment horizontal="center" vertical="center"/>
    </xf>
    <xf numFmtId="9" fontId="6" fillId="0" borderId="1" xfId="0" applyNumberFormat="1" applyFont="1" applyBorder="1" applyAlignment="1">
      <alignment horizontal="center" vertical="center"/>
    </xf>
    <xf numFmtId="0" fontId="16" fillId="0" borderId="0" xfId="0" applyFont="1" applyAlignment="1">
      <alignment horizontal="center"/>
    </xf>
    <xf numFmtId="0" fontId="7" fillId="0" borderId="0" xfId="0" applyFont="1" applyAlignment="1">
      <alignment horizontal="left" indent="1"/>
    </xf>
    <xf numFmtId="3" fontId="6" fillId="0" borderId="1" xfId="0" applyNumberFormat="1" applyFont="1" applyBorder="1" applyAlignment="1">
      <alignment horizontal="center" vertical="center"/>
    </xf>
    <xf numFmtId="0" fontId="16" fillId="0" borderId="0" xfId="0" applyFont="1" applyAlignment="1">
      <alignment horizontal="center" vertical="center"/>
    </xf>
    <xf numFmtId="0" fontId="4" fillId="7" borderId="4" xfId="0" applyFont="1" applyFill="1" applyBorder="1" applyAlignment="1">
      <alignment horizontal="center" vertical="center"/>
    </xf>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35" fillId="7" borderId="4" xfId="0" applyFont="1" applyFill="1" applyBorder="1" applyAlignment="1">
      <alignment horizontal="center" vertical="center"/>
    </xf>
    <xf numFmtId="0" fontId="35" fillId="7" borderId="6" xfId="0" applyFont="1" applyFill="1" applyBorder="1" applyAlignment="1">
      <alignment horizontal="center" vertical="center"/>
    </xf>
    <xf numFmtId="3" fontId="36" fillId="2" borderId="7" xfId="0" applyNumberFormat="1" applyFont="1" applyFill="1" applyBorder="1" applyAlignment="1">
      <alignment horizontal="center" vertical="center"/>
    </xf>
    <xf numFmtId="3" fontId="36" fillId="2" borderId="9" xfId="0" applyNumberFormat="1" applyFont="1" applyFill="1" applyBorder="1" applyAlignment="1">
      <alignment horizontal="center" vertical="center"/>
    </xf>
    <xf numFmtId="3" fontId="36" fillId="2" borderId="12" xfId="0" applyNumberFormat="1" applyFont="1" applyFill="1" applyBorder="1" applyAlignment="1">
      <alignment horizontal="center" vertical="center"/>
    </xf>
    <xf numFmtId="3" fontId="36" fillId="2" borderId="13" xfId="0" applyNumberFormat="1" applyFont="1" applyFill="1" applyBorder="1" applyAlignment="1">
      <alignment horizontal="center" vertical="center"/>
    </xf>
    <xf numFmtId="3" fontId="36" fillId="2" borderId="14" xfId="0" applyNumberFormat="1" applyFont="1" applyFill="1" applyBorder="1" applyAlignment="1">
      <alignment horizontal="center" vertical="center"/>
    </xf>
    <xf numFmtId="3" fontId="36" fillId="2" borderId="16" xfId="0" applyNumberFormat="1" applyFont="1" applyFill="1" applyBorder="1" applyAlignment="1">
      <alignment horizontal="center" vertical="center"/>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3"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2" fillId="0" borderId="7" xfId="0" applyFont="1" applyBorder="1" applyAlignment="1">
      <alignment horizontal="left" vertical="top" wrapText="1"/>
    </xf>
    <xf numFmtId="0" fontId="32" fillId="0" borderId="8" xfId="0" applyFont="1" applyBorder="1" applyAlignment="1">
      <alignment horizontal="left" vertical="top" wrapText="1"/>
    </xf>
    <xf numFmtId="0" fontId="32" fillId="0" borderId="9" xfId="0" applyFont="1" applyBorder="1" applyAlignment="1">
      <alignment horizontal="left" vertical="top" wrapText="1"/>
    </xf>
    <xf numFmtId="0" fontId="32" fillId="0" borderId="12" xfId="0" applyFont="1" applyBorder="1" applyAlignment="1">
      <alignment horizontal="left" vertical="top" wrapText="1"/>
    </xf>
    <xf numFmtId="0" fontId="32" fillId="0" borderId="0" xfId="0" applyFont="1" applyAlignment="1">
      <alignment horizontal="left" vertical="top" wrapText="1"/>
    </xf>
    <xf numFmtId="0" fontId="32" fillId="0" borderId="13" xfId="0" applyFont="1" applyBorder="1" applyAlignment="1">
      <alignment horizontal="left" vertical="top" wrapText="1"/>
    </xf>
    <xf numFmtId="0" fontId="32" fillId="0" borderId="14" xfId="0" applyFont="1" applyBorder="1" applyAlignment="1">
      <alignment horizontal="left" vertical="top" wrapText="1"/>
    </xf>
    <xf numFmtId="0" fontId="32" fillId="0" borderId="15" xfId="0" applyFont="1" applyBorder="1" applyAlignment="1">
      <alignment horizontal="left" vertical="top" wrapText="1"/>
    </xf>
    <xf numFmtId="0" fontId="32" fillId="0" borderId="16" xfId="0" applyFont="1" applyBorder="1" applyAlignment="1">
      <alignment horizontal="left" vertical="top" wrapText="1"/>
    </xf>
    <xf numFmtId="0" fontId="31" fillId="7" borderId="21" xfId="0" applyFont="1" applyFill="1" applyBorder="1" applyAlignment="1">
      <alignment horizontal="center" vertical="center"/>
    </xf>
    <xf numFmtId="0" fontId="30" fillId="7" borderId="21" xfId="0" applyFont="1" applyFill="1" applyBorder="1" applyAlignment="1">
      <alignment horizontal="center" vertical="center"/>
    </xf>
    <xf numFmtId="0" fontId="29" fillId="7" borderId="21" xfId="0" applyFont="1" applyFill="1" applyBorder="1" applyAlignment="1">
      <alignment horizontal="center" vertical="center"/>
    </xf>
    <xf numFmtId="0" fontId="29" fillId="7" borderId="4"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24" fillId="7" borderId="12" xfId="0" applyFont="1" applyFill="1" applyBorder="1" applyAlignment="1">
      <alignment horizontal="center" vertical="center"/>
    </xf>
    <xf numFmtId="0" fontId="24" fillId="7" borderId="0" xfId="0" applyFont="1" applyFill="1" applyAlignment="1">
      <alignment horizontal="center" vertical="center"/>
    </xf>
  </cellXfs>
  <cellStyles count="3">
    <cellStyle name="Comma" xfId="2" builtinId="3"/>
    <cellStyle name="Hyperlink 2" xfId="1" xr:uid="{C1B9BA85-4C62-429F-905A-EBA90D38020B}"/>
    <cellStyle name="Normal" xfId="0" builtinId="0"/>
  </cellStyles>
  <dxfs count="0"/>
  <tableStyles count="0" defaultTableStyle="TableStyleMedium2" defaultPivotStyle="PivotStyleLight16"/>
  <colors>
    <mruColors>
      <color rgb="FF006837"/>
      <color rgb="FFCC9900"/>
      <color rgb="FFCC3399"/>
      <color rgb="FFFFCCFF"/>
      <color rgb="FFFF7D7D"/>
      <color rgb="FFFFC5C5"/>
      <color rgb="FF29B77A"/>
      <color rgb="FFFF0000"/>
      <color rgb="FF228AB8"/>
      <color rgb="FF007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4</xdr:row>
      <xdr:rowOff>0</xdr:rowOff>
    </xdr:from>
    <xdr:to>
      <xdr:col>16</xdr:col>
      <xdr:colOff>13607</xdr:colOff>
      <xdr:row>11</xdr:row>
      <xdr:rowOff>652</xdr:rowOff>
    </xdr:to>
    <xdr:pic>
      <xdr:nvPicPr>
        <xdr:cNvPr id="2" name="Picture 1">
          <a:extLst>
            <a:ext uri="{FF2B5EF4-FFF2-40B4-BE49-F238E27FC236}">
              <a16:creationId xmlns:a16="http://schemas.microsoft.com/office/drawing/2014/main" id="{6D5E2355-7672-434A-84DA-4B22F355C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68500" y="1562100"/>
          <a:ext cx="2947307" cy="2943877"/>
        </a:xfrm>
        <a:prstGeom prst="rect">
          <a:avLst/>
        </a:prstGeom>
      </xdr:spPr>
    </xdr:pic>
    <xdr:clientData/>
  </xdr:twoCellAnchor>
  <xdr:twoCellAnchor editAs="oneCell">
    <xdr:from>
      <xdr:col>1</xdr:col>
      <xdr:colOff>1699</xdr:colOff>
      <xdr:row>4</xdr:row>
      <xdr:rowOff>11906</xdr:rowOff>
    </xdr:from>
    <xdr:to>
      <xdr:col>13</xdr:col>
      <xdr:colOff>11906</xdr:colOff>
      <xdr:row>11</xdr:row>
      <xdr:rowOff>340950</xdr:rowOff>
    </xdr:to>
    <xdr:pic>
      <xdr:nvPicPr>
        <xdr:cNvPr id="3" name="Picture 2">
          <a:extLst>
            <a:ext uri="{FF2B5EF4-FFF2-40B4-BE49-F238E27FC236}">
              <a16:creationId xmlns:a16="http://schemas.microsoft.com/office/drawing/2014/main" id="{A46DBE4D-B348-46C7-8ED3-F2C6A856264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1249" y="1574006"/>
          <a:ext cx="12926107" cy="32722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4</xdr:row>
      <xdr:rowOff>0</xdr:rowOff>
    </xdr:from>
    <xdr:to>
      <xdr:col>16</xdr:col>
      <xdr:colOff>13607</xdr:colOff>
      <xdr:row>11</xdr:row>
      <xdr:rowOff>652</xdr:rowOff>
    </xdr:to>
    <xdr:pic>
      <xdr:nvPicPr>
        <xdr:cNvPr id="5" name="Picture 4">
          <a:extLst>
            <a:ext uri="{FF2B5EF4-FFF2-40B4-BE49-F238E27FC236}">
              <a16:creationId xmlns:a16="http://schemas.microsoft.com/office/drawing/2014/main" id="{F1892E40-4E0C-AC12-C4E4-8FF2A606A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78000" y="1646464"/>
          <a:ext cx="2952750" cy="2960206"/>
        </a:xfrm>
        <a:prstGeom prst="rect">
          <a:avLst/>
        </a:prstGeom>
      </xdr:spPr>
    </xdr:pic>
    <xdr:clientData/>
  </xdr:twoCellAnchor>
  <xdr:twoCellAnchor editAs="oneCell">
    <xdr:from>
      <xdr:col>1</xdr:col>
      <xdr:colOff>1699</xdr:colOff>
      <xdr:row>4</xdr:row>
      <xdr:rowOff>11906</xdr:rowOff>
    </xdr:from>
    <xdr:to>
      <xdr:col>13</xdr:col>
      <xdr:colOff>11906</xdr:colOff>
      <xdr:row>11</xdr:row>
      <xdr:rowOff>340950</xdr:rowOff>
    </xdr:to>
    <xdr:pic>
      <xdr:nvPicPr>
        <xdr:cNvPr id="7" name="Picture 6">
          <a:extLst>
            <a:ext uri="{FF2B5EF4-FFF2-40B4-BE49-F238E27FC236}">
              <a16:creationId xmlns:a16="http://schemas.microsoft.com/office/drawing/2014/main" id="{D41ECC16-6908-FEAA-C216-6E8BDDDA12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6012" y="1571625"/>
          <a:ext cx="12916582" cy="325798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4D686-CC71-4847-B6F7-701E86A5DDDB}">
  <sheetPr>
    <tabColor theme="8" tint="0.79998168889431442"/>
  </sheetPr>
  <dimension ref="A1:T468"/>
  <sheetViews>
    <sheetView showGridLines="0" tabSelected="1" zoomScale="80" zoomScaleNormal="80" workbookViewId="0"/>
  </sheetViews>
  <sheetFormatPr defaultColWidth="8.5703125" defaultRowHeight="15" outlineLevelRow="1"/>
  <cols>
    <col min="1" max="1" width="3.140625" style="52" customWidth="1"/>
    <col min="2" max="2" width="13.85546875" style="59" customWidth="1"/>
    <col min="3" max="3" width="13" style="59" customWidth="1"/>
    <col min="4" max="4" width="22" style="59" customWidth="1"/>
    <col min="5" max="7" width="12.140625" style="59" customWidth="1"/>
    <col min="8" max="8" width="24.140625" style="63" customWidth="1"/>
    <col min="9" max="9" width="6" style="59" bestFit="1" customWidth="1"/>
    <col min="10" max="10" width="19.140625" style="52" bestFit="1" customWidth="1"/>
    <col min="11" max="13" width="19.7109375" style="52" bestFit="1" customWidth="1"/>
    <col min="14" max="14" width="23.140625" style="52" bestFit="1" customWidth="1"/>
    <col min="15" max="16" width="22" style="52" customWidth="1"/>
    <col min="17" max="20" width="19.7109375" style="52" bestFit="1" customWidth="1"/>
    <col min="21" max="16384" width="8.5703125" style="54"/>
  </cols>
  <sheetData>
    <row r="1" spans="2:20" ht="15" customHeight="1">
      <c r="B1" s="52"/>
      <c r="C1" s="52"/>
      <c r="D1" s="52"/>
      <c r="E1" s="52"/>
      <c r="F1" s="52"/>
      <c r="G1" s="52"/>
      <c r="H1" s="53"/>
      <c r="I1" s="52"/>
    </row>
    <row r="2" spans="2:20" ht="60.6" customHeight="1">
      <c r="B2" s="138" t="s">
        <v>0</v>
      </c>
      <c r="C2" s="138"/>
      <c r="D2" s="138"/>
      <c r="E2" s="138"/>
      <c r="F2" s="138"/>
      <c r="G2" s="138"/>
      <c r="H2" s="138"/>
      <c r="I2" s="138"/>
      <c r="J2" s="138"/>
      <c r="K2" s="138"/>
      <c r="L2" s="138"/>
      <c r="M2" s="138"/>
      <c r="N2" s="138"/>
      <c r="O2" s="138"/>
      <c r="P2" s="138"/>
    </row>
    <row r="3" spans="2:20" ht="15" customHeight="1">
      <c r="B3" s="52"/>
      <c r="C3" s="52"/>
      <c r="D3" s="52"/>
      <c r="E3" s="52"/>
      <c r="F3" s="52"/>
      <c r="G3" s="52"/>
      <c r="H3" s="53"/>
      <c r="I3" s="52"/>
    </row>
    <row r="4" spans="2:20" ht="33.6" customHeight="1">
      <c r="B4" s="139" t="s">
        <v>1</v>
      </c>
      <c r="C4" s="139"/>
      <c r="D4" s="139"/>
      <c r="E4" s="139"/>
      <c r="F4" s="139"/>
      <c r="G4" s="139"/>
      <c r="H4" s="139"/>
      <c r="I4" s="139"/>
      <c r="J4" s="139"/>
      <c r="K4" s="139"/>
      <c r="L4" s="139"/>
      <c r="M4" s="139"/>
      <c r="O4" s="140" t="s">
        <v>2</v>
      </c>
      <c r="P4" s="140"/>
      <c r="Q4" s="55"/>
      <c r="R4" s="55"/>
      <c r="S4" s="55"/>
      <c r="T4" s="55"/>
    </row>
    <row r="5" spans="2:20" ht="33.6" customHeight="1">
      <c r="B5" s="52"/>
      <c r="C5" s="52"/>
      <c r="D5" s="52"/>
      <c r="E5" s="52"/>
      <c r="F5" s="52"/>
      <c r="G5" s="52"/>
      <c r="H5" s="53"/>
      <c r="I5" s="52"/>
      <c r="N5" s="55"/>
      <c r="O5" s="55"/>
      <c r="P5" s="55"/>
      <c r="Q5" s="55"/>
      <c r="R5" s="55"/>
      <c r="S5" s="55"/>
      <c r="T5" s="55"/>
    </row>
    <row r="6" spans="2:20" ht="33.6" customHeight="1">
      <c r="B6" s="52"/>
      <c r="C6" s="52"/>
      <c r="D6" s="52"/>
      <c r="E6" s="52"/>
      <c r="F6" s="52"/>
      <c r="G6" s="52"/>
      <c r="H6" s="53"/>
      <c r="I6" s="52"/>
      <c r="N6" s="55"/>
      <c r="O6" s="55"/>
      <c r="P6" s="55"/>
      <c r="Q6" s="55"/>
      <c r="R6" s="55"/>
      <c r="S6" s="55"/>
      <c r="T6" s="55"/>
    </row>
    <row r="7" spans="2:20" ht="33.6" customHeight="1">
      <c r="B7" s="52"/>
      <c r="C7" s="52"/>
      <c r="D7" s="52"/>
      <c r="E7" s="52"/>
      <c r="F7" s="52"/>
      <c r="G7" s="52"/>
      <c r="H7" s="53"/>
      <c r="I7" s="52"/>
      <c r="N7" s="55"/>
      <c r="O7" s="55"/>
      <c r="P7" s="55"/>
      <c r="Q7" s="55"/>
      <c r="R7" s="55"/>
      <c r="S7" s="55"/>
      <c r="T7" s="55"/>
    </row>
    <row r="8" spans="2:20" ht="33.6" customHeight="1">
      <c r="B8" s="52"/>
      <c r="C8" s="52"/>
      <c r="D8" s="52"/>
      <c r="E8" s="52"/>
      <c r="F8" s="52"/>
      <c r="G8" s="52"/>
      <c r="H8" s="53"/>
      <c r="I8" s="52"/>
      <c r="N8" s="55"/>
      <c r="O8" s="55"/>
      <c r="P8" s="55"/>
      <c r="Q8" s="55"/>
      <c r="R8" s="55"/>
      <c r="S8" s="55"/>
      <c r="T8" s="55"/>
    </row>
    <row r="9" spans="2:20" ht="33.6" customHeight="1">
      <c r="B9" s="52"/>
      <c r="C9" s="52"/>
      <c r="D9" s="52"/>
      <c r="E9" s="52"/>
      <c r="F9" s="52"/>
      <c r="G9" s="52"/>
      <c r="H9" s="53"/>
      <c r="I9" s="52"/>
      <c r="N9" s="55"/>
      <c r="O9" s="55"/>
      <c r="P9" s="55"/>
      <c r="Q9" s="55"/>
      <c r="R9" s="55"/>
      <c r="S9" s="55"/>
      <c r="T9" s="55"/>
    </row>
    <row r="10" spans="2:20" ht="33.6" customHeight="1">
      <c r="B10" s="52"/>
      <c r="C10" s="52"/>
      <c r="D10" s="52"/>
      <c r="E10" s="52"/>
      <c r="F10" s="52"/>
      <c r="G10" s="52"/>
      <c r="H10" s="53"/>
      <c r="I10" s="52"/>
      <c r="N10" s="55"/>
      <c r="O10" s="55"/>
      <c r="P10" s="55"/>
      <c r="Q10" s="55"/>
      <c r="R10" s="55"/>
      <c r="S10" s="55"/>
      <c r="T10" s="55"/>
    </row>
    <row r="11" spans="2:20" ht="33.75" customHeight="1">
      <c r="B11" s="52"/>
      <c r="C11" s="52"/>
      <c r="D11" s="52"/>
      <c r="E11" s="52"/>
      <c r="F11" s="52"/>
      <c r="G11" s="52"/>
      <c r="H11" s="53"/>
      <c r="I11" s="52"/>
      <c r="Q11" s="55"/>
      <c r="R11" s="55"/>
      <c r="S11" s="55"/>
      <c r="T11" s="55"/>
    </row>
    <row r="12" spans="2:20" ht="54" customHeight="1">
      <c r="B12" s="52"/>
      <c r="C12" s="52"/>
      <c r="D12" s="52"/>
      <c r="E12" s="52"/>
      <c r="F12" s="52"/>
      <c r="G12" s="52"/>
      <c r="H12" s="53"/>
      <c r="I12" s="52"/>
      <c r="O12" s="141" t="s">
        <v>3</v>
      </c>
      <c r="P12" s="142"/>
      <c r="Q12" s="55"/>
      <c r="R12" s="55"/>
      <c r="S12" s="55"/>
      <c r="T12" s="55"/>
    </row>
    <row r="13" spans="2:20" ht="15" customHeight="1">
      <c r="B13" s="52"/>
      <c r="C13" s="52"/>
      <c r="D13" s="52"/>
      <c r="E13" s="52"/>
      <c r="F13" s="52"/>
      <c r="G13" s="52"/>
      <c r="H13" s="53"/>
      <c r="I13" s="52"/>
      <c r="R13" s="55"/>
      <c r="S13" s="55"/>
      <c r="T13" s="55"/>
    </row>
    <row r="14" spans="2:20" ht="21.75" customHeight="1">
      <c r="B14" s="140" t="s">
        <v>4</v>
      </c>
      <c r="C14" s="140"/>
      <c r="D14" s="140"/>
      <c r="E14" s="140"/>
      <c r="F14" s="140"/>
      <c r="G14" s="140"/>
      <c r="H14" s="140"/>
      <c r="I14" s="140"/>
      <c r="J14" s="140"/>
      <c r="K14" s="140"/>
      <c r="L14" s="140"/>
      <c r="M14" s="140"/>
      <c r="N14" s="140"/>
      <c r="O14" s="140"/>
      <c r="P14" s="140"/>
    </row>
    <row r="15" spans="2:20" ht="25.5" customHeight="1">
      <c r="B15" s="129" t="s">
        <v>5</v>
      </c>
      <c r="C15" s="130"/>
      <c r="D15" s="130"/>
      <c r="E15" s="130"/>
      <c r="F15" s="130"/>
      <c r="G15" s="130"/>
      <c r="H15" s="130"/>
      <c r="I15" s="130"/>
      <c r="J15" s="130"/>
      <c r="K15" s="130"/>
      <c r="L15" s="130"/>
      <c r="M15" s="130"/>
      <c r="N15" s="130"/>
      <c r="O15" s="130"/>
      <c r="P15" s="131"/>
    </row>
    <row r="16" spans="2:20" ht="25.5" customHeight="1">
      <c r="B16" s="132"/>
      <c r="C16" s="133"/>
      <c r="D16" s="133"/>
      <c r="E16" s="133"/>
      <c r="F16" s="133"/>
      <c r="G16" s="133"/>
      <c r="H16" s="133"/>
      <c r="I16" s="133"/>
      <c r="J16" s="133"/>
      <c r="K16" s="133"/>
      <c r="L16" s="133"/>
      <c r="M16" s="133"/>
      <c r="N16" s="133"/>
      <c r="O16" s="133"/>
      <c r="P16" s="134"/>
    </row>
    <row r="17" spans="2:16" ht="25.5" customHeight="1">
      <c r="B17" s="132"/>
      <c r="C17" s="133"/>
      <c r="D17" s="133"/>
      <c r="E17" s="133"/>
      <c r="F17" s="133"/>
      <c r="G17" s="133"/>
      <c r="H17" s="133"/>
      <c r="I17" s="133"/>
      <c r="J17" s="133"/>
      <c r="K17" s="133"/>
      <c r="L17" s="133"/>
      <c r="M17" s="133"/>
      <c r="N17" s="133"/>
      <c r="O17" s="133"/>
      <c r="P17" s="134"/>
    </row>
    <row r="18" spans="2:16" ht="25.5" customHeight="1">
      <c r="B18" s="132"/>
      <c r="C18" s="133"/>
      <c r="D18" s="133"/>
      <c r="E18" s="133"/>
      <c r="F18" s="133"/>
      <c r="G18" s="133"/>
      <c r="H18" s="133"/>
      <c r="I18" s="133"/>
      <c r="J18" s="133"/>
      <c r="K18" s="133"/>
      <c r="L18" s="133"/>
      <c r="M18" s="133"/>
      <c r="N18" s="133"/>
      <c r="O18" s="133"/>
      <c r="P18" s="134"/>
    </row>
    <row r="19" spans="2:16" ht="25.5" customHeight="1">
      <c r="B19" s="132"/>
      <c r="C19" s="133"/>
      <c r="D19" s="133"/>
      <c r="E19" s="133"/>
      <c r="F19" s="133"/>
      <c r="G19" s="133"/>
      <c r="H19" s="133"/>
      <c r="I19" s="133"/>
      <c r="J19" s="133"/>
      <c r="K19" s="133"/>
      <c r="L19" s="133"/>
      <c r="M19" s="133"/>
      <c r="N19" s="133"/>
      <c r="O19" s="133"/>
      <c r="P19" s="134"/>
    </row>
    <row r="20" spans="2:16" ht="25.5" customHeight="1">
      <c r="B20" s="132"/>
      <c r="C20" s="133"/>
      <c r="D20" s="133"/>
      <c r="E20" s="133"/>
      <c r="F20" s="133"/>
      <c r="G20" s="133"/>
      <c r="H20" s="133"/>
      <c r="I20" s="133"/>
      <c r="J20" s="133"/>
      <c r="K20" s="133"/>
      <c r="L20" s="133"/>
      <c r="M20" s="133"/>
      <c r="N20" s="133"/>
      <c r="O20" s="133"/>
      <c r="P20" s="134"/>
    </row>
    <row r="21" spans="2:16" ht="25.5" customHeight="1">
      <c r="B21" s="132"/>
      <c r="C21" s="133"/>
      <c r="D21" s="133"/>
      <c r="E21" s="133"/>
      <c r="F21" s="133"/>
      <c r="G21" s="133"/>
      <c r="H21" s="133"/>
      <c r="I21" s="133"/>
      <c r="J21" s="133"/>
      <c r="K21" s="133"/>
      <c r="L21" s="133"/>
      <c r="M21" s="133"/>
      <c r="N21" s="133"/>
      <c r="O21" s="133"/>
      <c r="P21" s="134"/>
    </row>
    <row r="22" spans="2:16" ht="25.5" customHeight="1">
      <c r="B22" s="132"/>
      <c r="C22" s="133"/>
      <c r="D22" s="133"/>
      <c r="E22" s="133"/>
      <c r="F22" s="133"/>
      <c r="G22" s="133"/>
      <c r="H22" s="133"/>
      <c r="I22" s="133"/>
      <c r="J22" s="133"/>
      <c r="K22" s="133"/>
      <c r="L22" s="133"/>
      <c r="M22" s="133"/>
      <c r="N22" s="133"/>
      <c r="O22" s="133"/>
      <c r="P22" s="134"/>
    </row>
    <row r="23" spans="2:16" ht="25.5" customHeight="1">
      <c r="B23" s="132"/>
      <c r="C23" s="133"/>
      <c r="D23" s="133"/>
      <c r="E23" s="133"/>
      <c r="F23" s="133"/>
      <c r="G23" s="133"/>
      <c r="H23" s="133"/>
      <c r="I23" s="133"/>
      <c r="J23" s="133"/>
      <c r="K23" s="133"/>
      <c r="L23" s="133"/>
      <c r="M23" s="133"/>
      <c r="N23" s="133"/>
      <c r="O23" s="133"/>
      <c r="P23" s="134"/>
    </row>
    <row r="24" spans="2:16" ht="25.5" customHeight="1">
      <c r="B24" s="132"/>
      <c r="C24" s="133"/>
      <c r="D24" s="133"/>
      <c r="E24" s="133"/>
      <c r="F24" s="133"/>
      <c r="G24" s="133"/>
      <c r="H24" s="133"/>
      <c r="I24" s="133"/>
      <c r="J24" s="133"/>
      <c r="K24" s="133"/>
      <c r="L24" s="133"/>
      <c r="M24" s="133"/>
      <c r="N24" s="133"/>
      <c r="O24" s="133"/>
      <c r="P24" s="134"/>
    </row>
    <row r="25" spans="2:16" ht="25.5" customHeight="1">
      <c r="B25" s="132"/>
      <c r="C25" s="133"/>
      <c r="D25" s="133"/>
      <c r="E25" s="133"/>
      <c r="F25" s="133"/>
      <c r="G25" s="133"/>
      <c r="H25" s="133"/>
      <c r="I25" s="133"/>
      <c r="J25" s="133"/>
      <c r="K25" s="133"/>
      <c r="L25" s="133"/>
      <c r="M25" s="133"/>
      <c r="N25" s="133"/>
      <c r="O25" s="133"/>
      <c r="P25" s="134"/>
    </row>
    <row r="26" spans="2:16" ht="25.5" customHeight="1">
      <c r="B26" s="132"/>
      <c r="C26" s="133"/>
      <c r="D26" s="133"/>
      <c r="E26" s="133"/>
      <c r="F26" s="133"/>
      <c r="G26" s="133"/>
      <c r="H26" s="133"/>
      <c r="I26" s="133"/>
      <c r="J26" s="133"/>
      <c r="K26" s="133"/>
      <c r="L26" s="133"/>
      <c r="M26" s="133"/>
      <c r="N26" s="133"/>
      <c r="O26" s="133"/>
      <c r="P26" s="134"/>
    </row>
    <row r="27" spans="2:16" ht="25.5" customHeight="1">
      <c r="B27" s="132"/>
      <c r="C27" s="133"/>
      <c r="D27" s="133"/>
      <c r="E27" s="133"/>
      <c r="F27" s="133"/>
      <c r="G27" s="133"/>
      <c r="H27" s="133"/>
      <c r="I27" s="133"/>
      <c r="J27" s="133"/>
      <c r="K27" s="133"/>
      <c r="L27" s="133"/>
      <c r="M27" s="133"/>
      <c r="N27" s="133"/>
      <c r="O27" s="133"/>
      <c r="P27" s="134"/>
    </row>
    <row r="28" spans="2:16" ht="25.5" customHeight="1">
      <c r="B28" s="132"/>
      <c r="C28" s="133"/>
      <c r="D28" s="133"/>
      <c r="E28" s="133"/>
      <c r="F28" s="133"/>
      <c r="G28" s="133"/>
      <c r="H28" s="133"/>
      <c r="I28" s="133"/>
      <c r="J28" s="133"/>
      <c r="K28" s="133"/>
      <c r="L28" s="133"/>
      <c r="M28" s="133"/>
      <c r="N28" s="133"/>
      <c r="O28" s="133"/>
      <c r="P28" s="134"/>
    </row>
    <row r="29" spans="2:16" ht="25.5" customHeight="1">
      <c r="B29" s="135"/>
      <c r="C29" s="136"/>
      <c r="D29" s="136"/>
      <c r="E29" s="136"/>
      <c r="F29" s="136"/>
      <c r="G29" s="136"/>
      <c r="H29" s="136"/>
      <c r="I29" s="136"/>
      <c r="J29" s="136"/>
      <c r="K29" s="136"/>
      <c r="L29" s="136"/>
      <c r="M29" s="136"/>
      <c r="N29" s="136"/>
      <c r="O29" s="136"/>
      <c r="P29" s="137"/>
    </row>
    <row r="30" spans="2:16" ht="15" customHeight="1">
      <c r="B30" s="56"/>
      <c r="C30" s="56"/>
      <c r="D30" s="56"/>
      <c r="E30" s="56"/>
      <c r="F30" s="56"/>
      <c r="G30" s="56"/>
      <c r="H30" s="57"/>
      <c r="I30" s="56"/>
      <c r="J30" s="56"/>
      <c r="K30" s="56"/>
      <c r="L30" s="56"/>
      <c r="M30" s="56"/>
      <c r="N30" s="56"/>
      <c r="O30" s="56"/>
    </row>
    <row r="31" spans="2:16" ht="21.75" customHeight="1">
      <c r="B31" s="112" t="s">
        <v>6</v>
      </c>
      <c r="C31" s="113"/>
      <c r="D31" s="113"/>
      <c r="E31" s="113"/>
      <c r="F31" s="113"/>
      <c r="G31" s="113"/>
      <c r="H31" s="113"/>
      <c r="I31" s="113"/>
      <c r="J31" s="113"/>
      <c r="K31" s="113"/>
      <c r="L31" s="113"/>
      <c r="M31" s="113"/>
      <c r="N31" s="113"/>
      <c r="O31" s="113"/>
      <c r="P31" s="114"/>
    </row>
    <row r="32" spans="2:16" ht="14.25" customHeight="1">
      <c r="D32" s="56"/>
      <c r="E32" s="56"/>
      <c r="F32" s="56"/>
      <c r="G32" s="56"/>
      <c r="H32" s="57"/>
      <c r="I32" s="56"/>
      <c r="J32" s="56"/>
      <c r="K32" s="56"/>
      <c r="L32" s="56"/>
      <c r="M32" s="56"/>
      <c r="N32" s="56"/>
      <c r="O32" s="56"/>
      <c r="P32" s="60"/>
    </row>
    <row r="33" spans="2:20" ht="14.25" customHeight="1">
      <c r="B33" s="61" t="s">
        <v>7</v>
      </c>
      <c r="C33" s="58"/>
      <c r="D33" s="58"/>
      <c r="E33" s="58"/>
      <c r="F33" s="58"/>
      <c r="G33" s="58"/>
      <c r="H33" s="58"/>
      <c r="I33" s="58"/>
      <c r="J33" s="58"/>
      <c r="K33" s="58"/>
      <c r="L33" s="58"/>
      <c r="M33" s="58"/>
      <c r="N33" s="58"/>
      <c r="O33" s="58"/>
      <c r="P33" s="58"/>
      <c r="Q33" s="58"/>
      <c r="R33" s="58"/>
      <c r="S33" s="58"/>
      <c r="T33" s="58"/>
    </row>
    <row r="34" spans="2:20" ht="14.25" customHeight="1">
      <c r="B34" s="61" t="s">
        <v>8</v>
      </c>
      <c r="C34" s="58"/>
      <c r="D34" s="58"/>
      <c r="E34" s="58"/>
      <c r="F34" s="58"/>
      <c r="G34" s="58"/>
      <c r="H34" s="58"/>
      <c r="I34" s="58"/>
      <c r="J34" s="58"/>
      <c r="K34" s="58"/>
      <c r="L34" s="58"/>
      <c r="M34" s="58"/>
      <c r="N34" s="58"/>
      <c r="O34" s="58"/>
      <c r="P34" s="58"/>
      <c r="Q34" s="58"/>
      <c r="R34" s="58"/>
      <c r="S34" s="58"/>
      <c r="T34" s="58"/>
    </row>
    <row r="35" spans="2:20" ht="14.25" customHeight="1" thickBot="1">
      <c r="B35" s="62"/>
      <c r="P35" s="60"/>
    </row>
    <row r="36" spans="2:20" ht="30.75" thickBot="1">
      <c r="B36" s="42" t="s">
        <v>9</v>
      </c>
      <c r="C36" s="43" t="s">
        <v>10</v>
      </c>
      <c r="D36" s="42" t="s">
        <v>11</v>
      </c>
      <c r="E36" s="42" t="s">
        <v>12</v>
      </c>
      <c r="F36" s="42" t="s">
        <v>13</v>
      </c>
      <c r="G36" s="42" t="s">
        <v>14</v>
      </c>
      <c r="H36" s="42" t="s">
        <v>15</v>
      </c>
      <c r="J36" s="44" t="s">
        <v>16</v>
      </c>
      <c r="K36" s="45"/>
      <c r="L36" s="45"/>
      <c r="M36" s="45"/>
      <c r="N36" s="45"/>
      <c r="O36" s="45"/>
      <c r="P36" s="46"/>
    </row>
    <row r="37" spans="2:20" ht="33.75" customHeight="1">
      <c r="B37" s="65" t="s">
        <v>17</v>
      </c>
      <c r="C37" s="66" t="s">
        <v>18</v>
      </c>
      <c r="D37" s="67">
        <v>100</v>
      </c>
      <c r="E37" s="68" t="s">
        <v>19</v>
      </c>
      <c r="F37" s="2" t="s">
        <v>20</v>
      </c>
      <c r="G37" s="2" t="s">
        <v>20</v>
      </c>
      <c r="H37" s="47"/>
      <c r="I37" s="111">
        <f>IF(ISBLANK(H37),0,IF(H37=Answers!H37,1,-1))</f>
        <v>0</v>
      </c>
      <c r="J37" s="123" t="s">
        <v>21</v>
      </c>
      <c r="K37" s="124"/>
      <c r="L37" s="124"/>
      <c r="M37" s="124"/>
      <c r="N37" s="124"/>
      <c r="O37" s="124"/>
      <c r="P37" s="125"/>
    </row>
    <row r="38" spans="2:20" ht="33.75" customHeight="1">
      <c r="B38" s="69" t="s">
        <v>22</v>
      </c>
      <c r="C38" s="68" t="s">
        <v>23</v>
      </c>
      <c r="D38" s="70">
        <v>125</v>
      </c>
      <c r="E38" s="68" t="s">
        <v>24</v>
      </c>
      <c r="F38" s="2" t="s">
        <v>20</v>
      </c>
      <c r="G38" s="2" t="s">
        <v>20</v>
      </c>
      <c r="H38" s="47"/>
      <c r="I38" s="111">
        <f>IF(ISBLANK(H38),0,IF(H38=Answers!H38,1,-1))</f>
        <v>0</v>
      </c>
      <c r="J38" s="126" t="s">
        <v>25</v>
      </c>
      <c r="K38" s="127"/>
      <c r="L38" s="127"/>
      <c r="M38" s="127"/>
      <c r="N38" s="127"/>
      <c r="O38" s="127"/>
      <c r="P38" s="128"/>
    </row>
    <row r="39" spans="2:20" ht="33.75" customHeight="1">
      <c r="B39" s="69" t="s">
        <v>26</v>
      </c>
      <c r="C39" s="68" t="s">
        <v>27</v>
      </c>
      <c r="D39" s="70">
        <v>150</v>
      </c>
      <c r="E39" s="68" t="s">
        <v>28</v>
      </c>
      <c r="F39" s="2" t="s">
        <v>20</v>
      </c>
      <c r="G39" s="2" t="s">
        <v>20</v>
      </c>
      <c r="H39" s="47"/>
      <c r="I39" s="111">
        <f>IF(ISBLANK(H39),0,IF(H39=Answers!H39,1,-1))</f>
        <v>0</v>
      </c>
      <c r="J39" s="126" t="s">
        <v>29</v>
      </c>
      <c r="K39" s="127"/>
      <c r="L39" s="127"/>
      <c r="M39" s="127"/>
      <c r="N39" s="127"/>
      <c r="O39" s="127"/>
      <c r="P39" s="128"/>
    </row>
    <row r="40" spans="2:20" ht="33.75" customHeight="1">
      <c r="B40" s="69" t="s">
        <v>30</v>
      </c>
      <c r="C40" s="68" t="s">
        <v>31</v>
      </c>
      <c r="D40" s="70">
        <v>175</v>
      </c>
      <c r="E40" s="68" t="s">
        <v>32</v>
      </c>
      <c r="F40" s="2" t="s">
        <v>20</v>
      </c>
      <c r="G40" s="2" t="s">
        <v>20</v>
      </c>
      <c r="H40" s="47"/>
      <c r="I40" s="111">
        <f>IF(ISBLANK(H40),0,IF(H40=Answers!H40,1,-1))</f>
        <v>0</v>
      </c>
      <c r="J40" s="126" t="s">
        <v>982</v>
      </c>
      <c r="K40" s="127"/>
      <c r="L40" s="127"/>
      <c r="M40" s="127"/>
      <c r="N40" s="127"/>
      <c r="O40" s="127"/>
      <c r="P40" s="128"/>
    </row>
    <row r="41" spans="2:20" ht="33.75" customHeight="1">
      <c r="B41" s="69" t="s">
        <v>33</v>
      </c>
      <c r="C41" s="68" t="s">
        <v>31</v>
      </c>
      <c r="D41" s="70">
        <v>10</v>
      </c>
      <c r="E41" s="68" t="s">
        <v>34</v>
      </c>
      <c r="F41" s="2" t="s">
        <v>20</v>
      </c>
      <c r="G41" s="2" t="s">
        <v>20</v>
      </c>
      <c r="H41" s="47"/>
      <c r="I41" s="111">
        <f>IF(ISBLANK(H41),0,IF(H41=Answers!H41,1,-1))</f>
        <v>0</v>
      </c>
      <c r="J41" s="126" t="s">
        <v>35</v>
      </c>
      <c r="K41" s="127"/>
      <c r="L41" s="127"/>
      <c r="M41" s="127"/>
      <c r="N41" s="127"/>
      <c r="O41" s="127"/>
      <c r="P41" s="128"/>
    </row>
    <row r="42" spans="2:20" ht="15" customHeight="1">
      <c r="B42" s="52"/>
      <c r="C42" s="52"/>
      <c r="D42" s="52"/>
      <c r="E42" s="52"/>
      <c r="F42" s="52"/>
      <c r="G42" s="52"/>
      <c r="H42" s="53"/>
    </row>
    <row r="43" spans="2:20" ht="21" customHeight="1">
      <c r="B43" s="112" t="s">
        <v>36</v>
      </c>
      <c r="C43" s="113"/>
      <c r="D43" s="113"/>
      <c r="E43" s="113"/>
      <c r="F43" s="113"/>
      <c r="G43" s="113"/>
      <c r="H43" s="113"/>
      <c r="I43" s="113"/>
      <c r="J43" s="113"/>
      <c r="K43" s="113"/>
      <c r="L43" s="113"/>
      <c r="M43" s="113"/>
      <c r="N43" s="113"/>
      <c r="O43" s="113"/>
      <c r="P43" s="114"/>
    </row>
    <row r="44" spans="2:20" ht="14.25" customHeight="1" thickBot="1">
      <c r="B44" s="71"/>
      <c r="C44" s="71"/>
      <c r="D44" s="71"/>
      <c r="E44" s="71"/>
      <c r="F44" s="71"/>
      <c r="G44" s="71"/>
      <c r="H44" s="72"/>
      <c r="I44" s="71"/>
      <c r="J44" s="71"/>
      <c r="K44" s="71"/>
      <c r="L44" s="71"/>
      <c r="M44" s="71"/>
      <c r="Q44" s="71"/>
      <c r="R44" s="71"/>
      <c r="S44" s="71"/>
      <c r="T44" s="71"/>
    </row>
    <row r="45" spans="2:20" ht="25.5" customHeight="1" thickBot="1">
      <c r="B45" s="48" t="s">
        <v>18</v>
      </c>
      <c r="C45" s="49" t="s">
        <v>37</v>
      </c>
      <c r="D45" s="73" t="s">
        <v>38</v>
      </c>
      <c r="E45" s="73"/>
      <c r="F45" s="73"/>
      <c r="G45" s="73"/>
      <c r="O45" s="115" t="s">
        <v>39</v>
      </c>
      <c r="P45" s="116"/>
    </row>
    <row r="46" spans="2:20" ht="15" customHeight="1">
      <c r="O46" s="117" cm="1">
        <f t="array" ref="O46">SUMPRODUCT(--(I:I=1),D:D)</f>
        <v>0</v>
      </c>
      <c r="P46" s="118"/>
    </row>
    <row r="47" spans="2:20" ht="15" customHeight="1">
      <c r="B47" s="75" t="s">
        <v>40</v>
      </c>
      <c r="O47" s="119"/>
      <c r="P47" s="120"/>
    </row>
    <row r="48" spans="2:20" ht="15" customHeight="1">
      <c r="B48" s="75" t="s">
        <v>41</v>
      </c>
      <c r="O48" s="121"/>
      <c r="P48" s="122"/>
    </row>
    <row r="49" spans="2:20" ht="15" customHeight="1">
      <c r="B49" s="75" t="s">
        <v>42</v>
      </c>
    </row>
    <row r="50" spans="2:20" ht="15" customHeight="1">
      <c r="B50" s="75" t="s">
        <v>43</v>
      </c>
    </row>
    <row r="51" spans="2:20" ht="15" customHeight="1">
      <c r="B51" s="75" t="s">
        <v>44</v>
      </c>
      <c r="J51" s="74"/>
    </row>
    <row r="52" spans="2:20" ht="15" customHeight="1">
      <c r="B52" s="75"/>
      <c r="J52" s="74"/>
    </row>
    <row r="53" spans="2:20" ht="15" customHeight="1">
      <c r="B53" s="75" t="s">
        <v>45</v>
      </c>
      <c r="J53" s="74"/>
    </row>
    <row r="54" spans="2:20" ht="15" customHeight="1">
      <c r="B54" s="75"/>
      <c r="J54" s="74"/>
    </row>
    <row r="55" spans="2:20" ht="15" customHeight="1">
      <c r="B55" s="75" t="s">
        <v>46</v>
      </c>
      <c r="J55" s="74"/>
    </row>
    <row r="56" spans="2:20" ht="15" customHeight="1">
      <c r="B56" s="75"/>
      <c r="J56" s="74"/>
    </row>
    <row r="57" spans="2:20" ht="15" customHeight="1">
      <c r="B57" s="75"/>
      <c r="C57" s="50" t="s">
        <v>47</v>
      </c>
      <c r="J57" s="74"/>
    </row>
    <row r="58" spans="2:20" ht="15" customHeight="1">
      <c r="B58" s="75"/>
      <c r="C58" s="50" t="s">
        <v>48</v>
      </c>
      <c r="J58" s="74"/>
    </row>
    <row r="59" spans="2:20" ht="15" customHeight="1">
      <c r="B59" s="75"/>
      <c r="C59" s="50" t="s">
        <v>49</v>
      </c>
      <c r="J59" s="74"/>
    </row>
    <row r="60" spans="2:20" ht="15" customHeight="1" thickBot="1">
      <c r="B60" s="75"/>
      <c r="J60" s="74" t="s">
        <v>50</v>
      </c>
    </row>
    <row r="61" spans="2:20" ht="25.5" customHeight="1" thickBot="1">
      <c r="B61" s="42" t="s">
        <v>51</v>
      </c>
      <c r="C61" s="42" t="s">
        <v>52</v>
      </c>
      <c r="D61" s="42" t="s">
        <v>11</v>
      </c>
      <c r="E61" s="42" t="s">
        <v>53</v>
      </c>
      <c r="F61" s="42" t="s">
        <v>13</v>
      </c>
      <c r="G61" s="42" t="s">
        <v>14</v>
      </c>
      <c r="H61" s="42" t="s">
        <v>15</v>
      </c>
      <c r="J61" s="42" t="s">
        <v>54</v>
      </c>
      <c r="R61" s="54"/>
      <c r="S61" s="54"/>
      <c r="T61" s="54"/>
    </row>
    <row r="62" spans="2:20">
      <c r="B62" s="52"/>
      <c r="C62" s="52"/>
      <c r="D62" s="52"/>
      <c r="E62" s="52"/>
      <c r="F62" s="52"/>
      <c r="G62" s="52"/>
      <c r="H62" s="53"/>
      <c r="J62" s="59"/>
      <c r="R62" s="54"/>
      <c r="S62" s="54"/>
      <c r="T62" s="54"/>
    </row>
    <row r="63" spans="2:20" ht="23.25">
      <c r="B63" s="69" t="s">
        <v>55</v>
      </c>
      <c r="C63" s="68">
        <v>1</v>
      </c>
      <c r="D63" s="70">
        <v>0</v>
      </c>
      <c r="E63" s="2" t="s">
        <v>56</v>
      </c>
      <c r="F63" s="3" t="s">
        <v>57</v>
      </c>
      <c r="G63" s="3" t="s">
        <v>58</v>
      </c>
      <c r="H63" s="47">
        <v>3</v>
      </c>
      <c r="I63" s="111">
        <f>IF(ISBLANK(H63),0,IF(H63=Answers!H63,1,-1))</f>
        <v>1</v>
      </c>
      <c r="J63" s="78">
        <v>908</v>
      </c>
      <c r="R63" s="54"/>
      <c r="S63" s="54"/>
      <c r="T63" s="54"/>
    </row>
    <row r="64" spans="2:20" ht="15" customHeight="1">
      <c r="B64" s="52"/>
      <c r="C64" s="52"/>
      <c r="D64" s="52"/>
      <c r="E64" s="52"/>
      <c r="F64" s="77"/>
      <c r="G64" s="77"/>
      <c r="H64" s="53"/>
      <c r="J64" s="79"/>
      <c r="R64" s="54"/>
      <c r="S64" s="54"/>
      <c r="T64" s="54"/>
    </row>
    <row r="65" spans="2:20" ht="23.25">
      <c r="B65" s="68">
        <v>1</v>
      </c>
      <c r="C65" s="68">
        <v>1</v>
      </c>
      <c r="D65" s="76">
        <v>7</v>
      </c>
      <c r="E65" s="2">
        <v>1</v>
      </c>
      <c r="F65" s="3" t="s">
        <v>57</v>
      </c>
      <c r="G65" s="3" t="s">
        <v>59</v>
      </c>
      <c r="H65" s="47"/>
      <c r="I65" s="111">
        <f>IF(ISBLANK(H65),0,IF(H65=Answers!H65,1,-1))</f>
        <v>0</v>
      </c>
      <c r="J65" s="78">
        <v>6945</v>
      </c>
      <c r="R65" s="54"/>
      <c r="S65" s="54"/>
      <c r="T65" s="54"/>
    </row>
    <row r="66" spans="2:20" ht="23.25">
      <c r="B66" s="68">
        <v>2</v>
      </c>
      <c r="C66" s="68">
        <v>1</v>
      </c>
      <c r="D66" s="76">
        <v>7</v>
      </c>
      <c r="E66" s="2">
        <v>2</v>
      </c>
      <c r="F66" s="3" t="s">
        <v>60</v>
      </c>
      <c r="G66" s="3" t="s">
        <v>61</v>
      </c>
      <c r="H66" s="47"/>
      <c r="I66" s="111">
        <f>IF(ISBLANK(H66),0,IF(H66=Answers!H66,1,-1))</f>
        <v>0</v>
      </c>
      <c r="J66" s="78">
        <v>6612</v>
      </c>
      <c r="R66" s="54"/>
      <c r="S66" s="54"/>
      <c r="T66" s="54"/>
    </row>
    <row r="67" spans="2:20" ht="23.25">
      <c r="B67" s="68">
        <v>3</v>
      </c>
      <c r="C67" s="68">
        <v>1</v>
      </c>
      <c r="D67" s="76">
        <v>7</v>
      </c>
      <c r="E67" s="2">
        <v>3</v>
      </c>
      <c r="F67" s="3" t="s">
        <v>62</v>
      </c>
      <c r="G67" s="3" t="s">
        <v>58</v>
      </c>
      <c r="H67" s="47"/>
      <c r="I67" s="111">
        <f>IF(ISBLANK(H67),0,IF(H67=Answers!H67,1,-1))</f>
        <v>0</v>
      </c>
      <c r="J67" s="78">
        <v>1500</v>
      </c>
      <c r="R67" s="54"/>
      <c r="S67" s="54"/>
      <c r="T67" s="54"/>
    </row>
    <row r="68" spans="2:20" ht="23.25">
      <c r="B68" s="68">
        <v>4</v>
      </c>
      <c r="C68" s="68">
        <v>1</v>
      </c>
      <c r="D68" s="76">
        <v>7</v>
      </c>
      <c r="E68" s="2">
        <v>4</v>
      </c>
      <c r="F68" s="3" t="s">
        <v>63</v>
      </c>
      <c r="G68" s="3" t="s">
        <v>59</v>
      </c>
      <c r="H68" s="47"/>
      <c r="I68" s="111">
        <f>IF(ISBLANK(H68),0,IF(H68=Answers!H68,1,-1))</f>
        <v>0</v>
      </c>
      <c r="J68" s="78">
        <v>5191</v>
      </c>
      <c r="R68" s="54"/>
      <c r="S68" s="54"/>
      <c r="T68" s="54"/>
    </row>
    <row r="69" spans="2:20" ht="23.25">
      <c r="B69" s="68">
        <v>5</v>
      </c>
      <c r="C69" s="68">
        <v>1</v>
      </c>
      <c r="D69" s="76">
        <v>7</v>
      </c>
      <c r="E69" s="2">
        <v>5</v>
      </c>
      <c r="F69" s="3" t="s">
        <v>63</v>
      </c>
      <c r="G69" s="3" t="s">
        <v>64</v>
      </c>
      <c r="H69" s="47"/>
      <c r="I69" s="111">
        <f>IF(ISBLANK(H69),0,IF(H69=Answers!H69,1,-1))</f>
        <v>0</v>
      </c>
      <c r="J69" s="78">
        <v>4777</v>
      </c>
      <c r="R69" s="54"/>
      <c r="S69" s="54"/>
      <c r="T69" s="54"/>
    </row>
    <row r="70" spans="2:20" ht="23.25">
      <c r="B70" s="68">
        <v>6</v>
      </c>
      <c r="C70" s="68">
        <v>1</v>
      </c>
      <c r="D70" s="76">
        <v>7</v>
      </c>
      <c r="E70" s="2">
        <v>6</v>
      </c>
      <c r="F70" s="3" t="s">
        <v>62</v>
      </c>
      <c r="G70" s="3" t="s">
        <v>61</v>
      </c>
      <c r="H70" s="47"/>
      <c r="I70" s="111">
        <f>IF(ISBLANK(H70),0,IF(H70=Answers!H70,1,-1))</f>
        <v>0</v>
      </c>
      <c r="J70" s="78">
        <v>4229</v>
      </c>
      <c r="R70" s="54"/>
      <c r="S70" s="54"/>
      <c r="T70" s="54"/>
    </row>
    <row r="71" spans="2:20" ht="23.25">
      <c r="B71" s="68">
        <v>7</v>
      </c>
      <c r="C71" s="68">
        <v>1</v>
      </c>
      <c r="D71" s="76">
        <v>7</v>
      </c>
      <c r="E71" s="2">
        <v>7</v>
      </c>
      <c r="F71" s="3" t="s">
        <v>60</v>
      </c>
      <c r="G71" s="3" t="s">
        <v>64</v>
      </c>
      <c r="H71" s="47"/>
      <c r="I71" s="111">
        <f>IF(ISBLANK(H71),0,IF(H71=Answers!H71,1,-1))</f>
        <v>0</v>
      </c>
      <c r="J71" s="78">
        <v>7365</v>
      </c>
      <c r="R71" s="54"/>
      <c r="S71" s="54"/>
      <c r="T71" s="54"/>
    </row>
    <row r="72" spans="2:20" ht="23.25">
      <c r="B72" s="68">
        <v>8</v>
      </c>
      <c r="C72" s="68">
        <v>1</v>
      </c>
      <c r="D72" s="76">
        <v>7</v>
      </c>
      <c r="E72" s="2">
        <v>8</v>
      </c>
      <c r="F72" s="3" t="s">
        <v>57</v>
      </c>
      <c r="G72" s="3" t="s">
        <v>65</v>
      </c>
      <c r="H72" s="47"/>
      <c r="I72" s="111">
        <f>IF(ISBLANK(H72),0,IF(H72=Answers!H72,1,-1))</f>
        <v>0</v>
      </c>
      <c r="J72" s="78">
        <v>5739</v>
      </c>
      <c r="R72" s="54"/>
      <c r="S72" s="54"/>
      <c r="T72" s="54"/>
    </row>
    <row r="73" spans="2:20" ht="23.25">
      <c r="B73" s="68">
        <v>9</v>
      </c>
      <c r="C73" s="68">
        <v>1</v>
      </c>
      <c r="D73" s="76">
        <v>7</v>
      </c>
      <c r="E73" s="2">
        <v>9</v>
      </c>
      <c r="F73" s="3" t="s">
        <v>57</v>
      </c>
      <c r="G73" s="3" t="s">
        <v>66</v>
      </c>
      <c r="H73" s="47"/>
      <c r="I73" s="111">
        <f>IF(ISBLANK(H73),0,IF(H73=Answers!H73,1,-1))</f>
        <v>0</v>
      </c>
      <c r="J73" s="78">
        <v>7158</v>
      </c>
      <c r="R73" s="54"/>
      <c r="S73" s="54"/>
      <c r="T73" s="54"/>
    </row>
    <row r="74" spans="2:20" ht="23.25">
      <c r="B74" s="68">
        <v>10</v>
      </c>
      <c r="C74" s="68">
        <v>1</v>
      </c>
      <c r="D74" s="76">
        <v>7</v>
      </c>
      <c r="E74" s="2">
        <v>10</v>
      </c>
      <c r="F74" s="3" t="s">
        <v>62</v>
      </c>
      <c r="G74" s="3" t="s">
        <v>67</v>
      </c>
      <c r="H74" s="47"/>
      <c r="I74" s="111">
        <f>IF(ISBLANK(H74),0,IF(H74=Answers!H74,1,-1))</f>
        <v>0</v>
      </c>
      <c r="J74" s="78">
        <v>3250</v>
      </c>
      <c r="P74" s="54"/>
      <c r="Q74" s="54"/>
      <c r="R74" s="54"/>
      <c r="S74" s="54"/>
      <c r="T74" s="54"/>
    </row>
    <row r="75" spans="2:20" ht="23.25">
      <c r="B75" s="68">
        <v>11</v>
      </c>
      <c r="C75" s="68">
        <v>1</v>
      </c>
      <c r="D75" s="76">
        <v>7</v>
      </c>
      <c r="E75" s="2">
        <v>11</v>
      </c>
      <c r="F75" s="3" t="s">
        <v>57</v>
      </c>
      <c r="G75" s="3" t="s">
        <v>58</v>
      </c>
      <c r="H75" s="47"/>
      <c r="I75" s="111">
        <f>IF(ISBLANK(H75),0,IF(H75=Answers!H75,1,-1))</f>
        <v>0</v>
      </c>
      <c r="J75" s="78">
        <v>6212</v>
      </c>
      <c r="P75" s="54"/>
      <c r="Q75" s="54"/>
      <c r="R75" s="54"/>
      <c r="S75" s="54"/>
      <c r="T75" s="54"/>
    </row>
    <row r="76" spans="2:20" ht="23.25">
      <c r="B76" s="68">
        <v>12</v>
      </c>
      <c r="C76" s="68">
        <v>1</v>
      </c>
      <c r="D76" s="76">
        <v>7</v>
      </c>
      <c r="E76" s="2">
        <v>12</v>
      </c>
      <c r="F76" s="3" t="s">
        <v>60</v>
      </c>
      <c r="G76" s="3" t="s">
        <v>59</v>
      </c>
      <c r="H76" s="47"/>
      <c r="I76" s="111">
        <f>IF(ISBLANK(H76),0,IF(H76=Answers!H76,1,-1))</f>
        <v>0</v>
      </c>
      <c r="J76" s="78">
        <v>7492</v>
      </c>
      <c r="P76" s="54"/>
      <c r="Q76" s="54"/>
      <c r="R76" s="54"/>
      <c r="S76" s="54"/>
      <c r="T76" s="54"/>
    </row>
    <row r="77" spans="2:20" ht="23.25">
      <c r="B77" s="68">
        <v>13</v>
      </c>
      <c r="C77" s="68">
        <v>1</v>
      </c>
      <c r="D77" s="76">
        <v>7</v>
      </c>
      <c r="E77" s="2">
        <v>13</v>
      </c>
      <c r="F77" s="3" t="s">
        <v>62</v>
      </c>
      <c r="G77" s="3" t="s">
        <v>65</v>
      </c>
      <c r="H77" s="47"/>
      <c r="I77" s="111">
        <f>IF(ISBLANK(H77),0,IF(H77=Answers!H77,1,-1))</f>
        <v>0</v>
      </c>
      <c r="J77" s="78">
        <v>3971</v>
      </c>
      <c r="P77" s="54"/>
      <c r="Q77" s="54"/>
      <c r="R77" s="54"/>
      <c r="S77" s="54"/>
      <c r="T77" s="54"/>
    </row>
    <row r="78" spans="2:20" ht="23.25">
      <c r="B78" s="68">
        <v>14</v>
      </c>
      <c r="C78" s="68">
        <v>1</v>
      </c>
      <c r="D78" s="76">
        <v>7</v>
      </c>
      <c r="E78" s="2">
        <v>14</v>
      </c>
      <c r="F78" s="3" t="s">
        <v>60</v>
      </c>
      <c r="G78" s="3" t="s">
        <v>67</v>
      </c>
      <c r="H78" s="47"/>
      <c r="I78" s="111">
        <f>IF(ISBLANK(H78),0,IF(H78=Answers!H78,1,-1))</f>
        <v>0</v>
      </c>
      <c r="J78" s="78">
        <v>6783</v>
      </c>
      <c r="P78" s="54"/>
      <c r="Q78" s="54"/>
      <c r="R78" s="54"/>
      <c r="S78" s="54"/>
      <c r="T78" s="54"/>
    </row>
    <row r="79" spans="2:20" ht="23.25">
      <c r="B79" s="68">
        <v>15</v>
      </c>
      <c r="C79" s="68">
        <v>1</v>
      </c>
      <c r="D79" s="76">
        <v>7</v>
      </c>
      <c r="E79" s="2">
        <v>15</v>
      </c>
      <c r="F79" s="3" t="s">
        <v>63</v>
      </c>
      <c r="G79" s="3" t="s">
        <v>66</v>
      </c>
      <c r="H79" s="47"/>
      <c r="I79" s="111">
        <f>IF(ISBLANK(H79),0,IF(H79=Answers!H79,1,-1))</f>
        <v>0</v>
      </c>
      <c r="J79" s="78">
        <v>6297</v>
      </c>
      <c r="P79" s="54"/>
      <c r="Q79" s="54"/>
      <c r="R79" s="54"/>
      <c r="S79" s="54"/>
      <c r="T79" s="54"/>
    </row>
    <row r="80" spans="2:20" ht="23.25">
      <c r="B80" s="68">
        <v>16</v>
      </c>
      <c r="C80" s="68">
        <v>1</v>
      </c>
      <c r="D80" s="76">
        <v>7</v>
      </c>
      <c r="E80" s="2">
        <v>16</v>
      </c>
      <c r="F80" s="3" t="s">
        <v>60</v>
      </c>
      <c r="G80" s="3" t="s">
        <v>66</v>
      </c>
      <c r="H80" s="47"/>
      <c r="I80" s="111">
        <f>IF(ISBLANK(H80),0,IF(H80=Answers!H80,1,-1))</f>
        <v>0</v>
      </c>
      <c r="J80" s="78">
        <v>5589</v>
      </c>
      <c r="P80" s="54"/>
      <c r="Q80" s="54"/>
      <c r="R80" s="54"/>
      <c r="S80" s="54"/>
      <c r="T80" s="54"/>
    </row>
    <row r="81" spans="2:20" ht="23.25">
      <c r="B81" s="68">
        <v>17</v>
      </c>
      <c r="C81" s="68">
        <v>1</v>
      </c>
      <c r="D81" s="76">
        <v>7</v>
      </c>
      <c r="E81" s="2">
        <v>17</v>
      </c>
      <c r="F81" s="3" t="s">
        <v>62</v>
      </c>
      <c r="G81" s="3" t="s">
        <v>65</v>
      </c>
      <c r="H81" s="47"/>
      <c r="I81" s="111">
        <f>IF(ISBLANK(H81),0,IF(H81=Answers!H81,1,-1))</f>
        <v>0</v>
      </c>
      <c r="J81" s="78">
        <v>5266</v>
      </c>
      <c r="P81" s="54"/>
      <c r="Q81" s="54"/>
      <c r="R81" s="54"/>
      <c r="S81" s="54"/>
      <c r="T81" s="54"/>
    </row>
    <row r="82" spans="2:20" ht="23.25">
      <c r="B82" s="68">
        <v>18</v>
      </c>
      <c r="C82" s="68">
        <v>1</v>
      </c>
      <c r="D82" s="76">
        <v>7</v>
      </c>
      <c r="E82" s="2">
        <v>18</v>
      </c>
      <c r="F82" s="3" t="s">
        <v>60</v>
      </c>
      <c r="G82" s="3" t="s">
        <v>61</v>
      </c>
      <c r="H82" s="47"/>
      <c r="I82" s="111">
        <f>IF(ISBLANK(H82),0,IF(H82=Answers!H82,1,-1))</f>
        <v>0</v>
      </c>
      <c r="J82" s="78">
        <v>3966</v>
      </c>
      <c r="P82" s="54"/>
      <c r="Q82" s="54"/>
      <c r="R82" s="54"/>
      <c r="S82" s="54"/>
      <c r="T82" s="54"/>
    </row>
    <row r="83" spans="2:20" ht="23.25">
      <c r="B83" s="68">
        <v>19</v>
      </c>
      <c r="C83" s="68">
        <v>1</v>
      </c>
      <c r="D83" s="76">
        <v>7</v>
      </c>
      <c r="E83" s="2">
        <v>19</v>
      </c>
      <c r="F83" s="3" t="s">
        <v>60</v>
      </c>
      <c r="G83" s="3" t="s">
        <v>61</v>
      </c>
      <c r="H83" s="47"/>
      <c r="I83" s="111">
        <f>IF(ISBLANK(H83),0,IF(H83=Answers!H83,1,-1))</f>
        <v>0</v>
      </c>
      <c r="J83" s="78">
        <v>4640</v>
      </c>
      <c r="P83" s="54"/>
      <c r="Q83" s="54"/>
      <c r="R83" s="54"/>
      <c r="S83" s="54"/>
      <c r="T83" s="54"/>
    </row>
    <row r="84" spans="2:20" ht="23.25">
      <c r="B84" s="68">
        <v>20</v>
      </c>
      <c r="C84" s="68">
        <v>1</v>
      </c>
      <c r="D84" s="76">
        <v>7</v>
      </c>
      <c r="E84" s="2">
        <v>20</v>
      </c>
      <c r="F84" s="3" t="s">
        <v>63</v>
      </c>
      <c r="G84" s="3" t="s">
        <v>68</v>
      </c>
      <c r="H84" s="47"/>
      <c r="I84" s="111">
        <f>IF(ISBLANK(H84),0,IF(H84=Answers!H84,1,-1))</f>
        <v>0</v>
      </c>
      <c r="J84" s="78">
        <v>9500</v>
      </c>
      <c r="P84" s="54"/>
      <c r="Q84" s="54"/>
      <c r="R84" s="54"/>
      <c r="S84" s="54"/>
      <c r="T84" s="54"/>
    </row>
    <row r="85" spans="2:20">
      <c r="B85" s="52"/>
      <c r="C85" s="52"/>
      <c r="D85" s="52"/>
      <c r="E85" s="52"/>
      <c r="F85" s="52"/>
      <c r="G85" s="52"/>
      <c r="H85" s="53"/>
    </row>
    <row r="86" spans="2:20" ht="15" customHeight="1" thickBot="1">
      <c r="B86" s="52"/>
      <c r="C86" s="52"/>
      <c r="D86" s="52"/>
      <c r="E86" s="52"/>
      <c r="F86" s="52"/>
      <c r="G86" s="52"/>
      <c r="H86" s="53"/>
    </row>
    <row r="87" spans="2:20" ht="25.5" customHeight="1" thickBot="1">
      <c r="B87" s="48" t="s">
        <v>69</v>
      </c>
      <c r="C87" s="49" t="s">
        <v>70</v>
      </c>
      <c r="D87" s="73" t="s">
        <v>71</v>
      </c>
      <c r="E87" s="73"/>
      <c r="F87" s="73"/>
      <c r="G87" s="73"/>
      <c r="H87" s="53"/>
      <c r="J87" s="42" t="s">
        <v>72</v>
      </c>
      <c r="K87" s="42" t="s">
        <v>57</v>
      </c>
      <c r="L87" s="42" t="s">
        <v>60</v>
      </c>
      <c r="M87" s="42" t="s">
        <v>62</v>
      </c>
      <c r="N87" s="42" t="s">
        <v>63</v>
      </c>
    </row>
    <row r="88" spans="2:20">
      <c r="B88" s="75"/>
      <c r="C88" s="52"/>
      <c r="D88" s="52"/>
      <c r="E88" s="52"/>
      <c r="F88" s="52"/>
      <c r="G88" s="52"/>
      <c r="H88" s="53"/>
      <c r="J88" s="51" t="s">
        <v>73</v>
      </c>
      <c r="K88" s="82" t="s">
        <v>74</v>
      </c>
      <c r="L88" s="82" t="s">
        <v>74</v>
      </c>
      <c r="M88" s="82" t="s">
        <v>75</v>
      </c>
      <c r="N88" s="82" t="s">
        <v>76</v>
      </c>
    </row>
    <row r="89" spans="2:20">
      <c r="B89" s="75" t="s">
        <v>77</v>
      </c>
      <c r="C89" s="52"/>
      <c r="D89" s="52"/>
      <c r="E89" s="52"/>
      <c r="F89" s="52"/>
      <c r="G89" s="52"/>
      <c r="H89" s="53"/>
      <c r="J89" s="4" t="s">
        <v>78</v>
      </c>
      <c r="K89" s="82" t="s">
        <v>79</v>
      </c>
      <c r="L89" s="82" t="s">
        <v>79</v>
      </c>
      <c r="M89" s="82" t="s">
        <v>80</v>
      </c>
      <c r="N89" s="82" t="s">
        <v>79</v>
      </c>
    </row>
    <row r="90" spans="2:20">
      <c r="B90" s="75" t="s">
        <v>81</v>
      </c>
      <c r="C90" s="52"/>
      <c r="D90" s="52"/>
      <c r="E90" s="52"/>
      <c r="F90" s="52"/>
      <c r="G90" s="52"/>
      <c r="H90" s="53"/>
      <c r="J90" s="4" t="s">
        <v>82</v>
      </c>
      <c r="K90" s="82" t="s">
        <v>83</v>
      </c>
      <c r="L90" s="82" t="s">
        <v>83</v>
      </c>
      <c r="M90" s="82" t="s">
        <v>83</v>
      </c>
      <c r="N90" s="82" t="s">
        <v>83</v>
      </c>
    </row>
    <row r="91" spans="2:20">
      <c r="B91" s="75" t="s">
        <v>84</v>
      </c>
      <c r="C91" s="52"/>
      <c r="D91" s="52"/>
      <c r="E91" s="52"/>
      <c r="F91" s="52"/>
      <c r="G91" s="52"/>
      <c r="H91" s="53"/>
      <c r="J91" s="4" t="s">
        <v>85</v>
      </c>
      <c r="K91" s="82" t="s">
        <v>86</v>
      </c>
      <c r="L91" s="82" t="s">
        <v>86</v>
      </c>
      <c r="M91" s="82" t="s">
        <v>87</v>
      </c>
      <c r="N91" s="82" t="s">
        <v>86</v>
      </c>
    </row>
    <row r="92" spans="2:20">
      <c r="E92" s="52"/>
      <c r="F92" s="52"/>
      <c r="G92" s="52"/>
      <c r="H92" s="53"/>
      <c r="J92" s="4" t="s">
        <v>88</v>
      </c>
      <c r="K92" s="82" t="s">
        <v>89</v>
      </c>
      <c r="L92" s="82" t="s">
        <v>89</v>
      </c>
      <c r="M92" s="82" t="s">
        <v>90</v>
      </c>
      <c r="N92" s="82" t="s">
        <v>89</v>
      </c>
    </row>
    <row r="93" spans="2:20">
      <c r="B93" s="74" t="s">
        <v>91</v>
      </c>
      <c r="E93" s="52"/>
      <c r="F93" s="52"/>
      <c r="G93" s="52"/>
      <c r="H93" s="53"/>
      <c r="J93" s="4" t="s">
        <v>92</v>
      </c>
      <c r="K93" s="82" t="s">
        <v>93</v>
      </c>
      <c r="L93" s="82" t="s">
        <v>93</v>
      </c>
      <c r="M93" s="82" t="s">
        <v>20</v>
      </c>
      <c r="N93" s="82" t="s">
        <v>93</v>
      </c>
    </row>
    <row r="94" spans="2:20">
      <c r="B94" s="75" t="s">
        <v>94</v>
      </c>
      <c r="C94" s="52"/>
      <c r="D94" s="52"/>
      <c r="E94" s="52"/>
      <c r="F94" s="52"/>
      <c r="G94" s="52"/>
      <c r="H94" s="53"/>
      <c r="J94" s="54"/>
      <c r="K94" s="54"/>
      <c r="L94" s="54"/>
      <c r="M94" s="54"/>
      <c r="N94" s="54"/>
    </row>
    <row r="95" spans="2:20">
      <c r="B95" s="75" t="s">
        <v>95</v>
      </c>
      <c r="C95" s="52"/>
      <c r="D95" s="52"/>
      <c r="E95" s="52"/>
      <c r="F95" s="52"/>
      <c r="G95" s="52"/>
      <c r="H95" s="53"/>
    </row>
    <row r="96" spans="2:20">
      <c r="B96" s="75"/>
      <c r="C96" s="52"/>
      <c r="D96" s="52"/>
      <c r="E96" s="52"/>
      <c r="F96" s="52"/>
      <c r="G96" s="52"/>
      <c r="H96" s="53"/>
    </row>
    <row r="97" spans="2:8">
      <c r="B97" s="74" t="s">
        <v>96</v>
      </c>
      <c r="C97" s="52"/>
      <c r="D97" s="52"/>
      <c r="E97" s="52"/>
      <c r="F97" s="52"/>
      <c r="G97" s="52"/>
      <c r="H97" s="53"/>
    </row>
    <row r="98" spans="2:8">
      <c r="B98" s="75" t="s">
        <v>97</v>
      </c>
      <c r="C98" s="52"/>
      <c r="D98" s="52"/>
      <c r="E98" s="52"/>
      <c r="F98" s="52"/>
      <c r="G98" s="52"/>
      <c r="H98" s="53"/>
    </row>
    <row r="99" spans="2:8">
      <c r="B99" s="75" t="s">
        <v>98</v>
      </c>
      <c r="C99" s="52"/>
      <c r="D99" s="52"/>
      <c r="E99" s="52"/>
      <c r="F99" s="52"/>
      <c r="G99" s="52"/>
      <c r="H99" s="53"/>
    </row>
    <row r="100" spans="2:8">
      <c r="B100" s="75" t="s">
        <v>99</v>
      </c>
      <c r="C100" s="52"/>
      <c r="D100" s="52"/>
      <c r="E100" s="52"/>
      <c r="F100" s="52"/>
      <c r="G100" s="52"/>
      <c r="H100" s="53"/>
    </row>
    <row r="101" spans="2:8">
      <c r="B101" s="75"/>
      <c r="C101" s="52"/>
      <c r="D101" s="52"/>
      <c r="E101" s="52"/>
      <c r="F101" s="52"/>
      <c r="G101" s="52"/>
      <c r="H101" s="53"/>
    </row>
    <row r="102" spans="2:8">
      <c r="B102" s="75" t="s">
        <v>100</v>
      </c>
      <c r="C102" s="52" t="s">
        <v>101</v>
      </c>
      <c r="D102" s="52"/>
      <c r="E102" s="52"/>
      <c r="F102" s="52"/>
      <c r="G102" s="52"/>
      <c r="H102" s="53"/>
    </row>
    <row r="103" spans="2:8" outlineLevel="1">
      <c r="B103" s="75"/>
      <c r="C103" s="52" t="s">
        <v>102</v>
      </c>
      <c r="D103" s="52"/>
      <c r="E103" s="52"/>
      <c r="F103" s="52"/>
      <c r="G103" s="52"/>
      <c r="H103" s="53"/>
    </row>
    <row r="104" spans="2:8" outlineLevel="1">
      <c r="B104" s="75"/>
      <c r="C104" s="52" t="s">
        <v>103</v>
      </c>
      <c r="D104" s="52"/>
      <c r="E104" s="52"/>
      <c r="F104" s="52"/>
      <c r="G104" s="52"/>
      <c r="H104" s="53"/>
    </row>
    <row r="105" spans="2:8" outlineLevel="1">
      <c r="B105" s="75"/>
      <c r="C105" s="52" t="s">
        <v>104</v>
      </c>
      <c r="D105" s="52"/>
      <c r="E105" s="52"/>
      <c r="F105" s="52"/>
      <c r="G105" s="52"/>
      <c r="H105" s="53"/>
    </row>
    <row r="106" spans="2:8" outlineLevel="1">
      <c r="B106" s="75"/>
      <c r="C106" s="52" t="s">
        <v>105</v>
      </c>
      <c r="D106" s="52"/>
      <c r="G106" s="52"/>
      <c r="H106" s="53"/>
    </row>
    <row r="107" spans="2:8" outlineLevel="1">
      <c r="B107" s="75"/>
      <c r="C107" s="52" t="s">
        <v>106</v>
      </c>
      <c r="D107" s="52"/>
      <c r="G107" s="52"/>
      <c r="H107" s="53"/>
    </row>
    <row r="108" spans="2:8" outlineLevel="1">
      <c r="B108" s="75"/>
      <c r="C108" s="52" t="s">
        <v>107</v>
      </c>
      <c r="D108" s="52"/>
      <c r="G108" s="52"/>
      <c r="H108" s="53"/>
    </row>
    <row r="109" spans="2:8">
      <c r="B109" s="75"/>
      <c r="C109" s="52"/>
      <c r="D109" s="52"/>
      <c r="G109" s="52"/>
      <c r="H109" s="53"/>
    </row>
    <row r="110" spans="2:8">
      <c r="B110" s="75" t="s">
        <v>108</v>
      </c>
      <c r="C110" s="52"/>
      <c r="D110" s="52"/>
      <c r="E110" s="52"/>
      <c r="F110" s="52"/>
      <c r="G110" s="52"/>
      <c r="H110" s="53"/>
    </row>
    <row r="111" spans="2:8">
      <c r="B111" s="80" t="s">
        <v>109</v>
      </c>
      <c r="C111" s="52"/>
      <c r="D111" s="52"/>
      <c r="E111" s="52"/>
      <c r="F111" s="52"/>
      <c r="G111" s="52"/>
      <c r="H111" s="53"/>
    </row>
    <row r="112" spans="2:8">
      <c r="B112" s="80" t="s">
        <v>110</v>
      </c>
      <c r="C112" s="52"/>
      <c r="D112" s="52"/>
      <c r="E112" s="52"/>
      <c r="F112" s="52"/>
      <c r="G112" s="52"/>
      <c r="H112" s="53"/>
    </row>
    <row r="113" spans="2:20">
      <c r="B113" s="80"/>
      <c r="C113" s="52"/>
      <c r="D113" s="52"/>
      <c r="E113" s="52"/>
      <c r="F113" s="52"/>
      <c r="G113" s="52"/>
      <c r="H113" s="53"/>
    </row>
    <row r="114" spans="2:20">
      <c r="B114" s="80"/>
      <c r="C114" s="50" t="s">
        <v>111</v>
      </c>
      <c r="D114" s="52"/>
      <c r="E114" s="52"/>
      <c r="F114" s="52"/>
      <c r="G114" s="52"/>
      <c r="H114" s="53"/>
    </row>
    <row r="115" spans="2:20">
      <c r="B115" s="80"/>
      <c r="C115" s="50" t="s">
        <v>112</v>
      </c>
      <c r="D115" s="52"/>
      <c r="E115" s="52"/>
      <c r="F115" s="52"/>
      <c r="G115" s="52"/>
      <c r="H115" s="53"/>
    </row>
    <row r="116" spans="2:20">
      <c r="B116" s="80"/>
      <c r="C116" s="50" t="s">
        <v>113</v>
      </c>
      <c r="D116" s="52"/>
      <c r="E116" s="52"/>
      <c r="F116" s="52"/>
      <c r="G116" s="52"/>
      <c r="H116" s="53"/>
    </row>
    <row r="117" spans="2:20" ht="15.75" thickBot="1">
      <c r="B117" s="75"/>
      <c r="C117" s="52"/>
      <c r="D117" s="52"/>
      <c r="E117" s="52"/>
      <c r="F117" s="52"/>
      <c r="G117" s="52"/>
      <c r="H117" s="53"/>
      <c r="J117" s="74" t="s">
        <v>50</v>
      </c>
      <c r="P117" s="81"/>
      <c r="Q117" s="81"/>
      <c r="R117" s="81"/>
      <c r="S117" s="81"/>
      <c r="T117" s="81"/>
    </row>
    <row r="118" spans="2:20" ht="25.5" customHeight="1" thickBot="1">
      <c r="B118" s="42" t="s">
        <v>9</v>
      </c>
      <c r="C118" s="42" t="s">
        <v>52</v>
      </c>
      <c r="D118" s="42" t="s">
        <v>11</v>
      </c>
      <c r="E118" s="42" t="s">
        <v>53</v>
      </c>
      <c r="F118" s="42" t="s">
        <v>13</v>
      </c>
      <c r="G118" s="42" t="s">
        <v>14</v>
      </c>
      <c r="H118" s="42" t="s">
        <v>15</v>
      </c>
      <c r="J118" s="1" t="s">
        <v>54</v>
      </c>
      <c r="K118" s="1" t="s">
        <v>114</v>
      </c>
      <c r="L118" s="1" t="s">
        <v>115</v>
      </c>
      <c r="M118" s="54"/>
    </row>
    <row r="119" spans="2:20">
      <c r="B119" s="52"/>
      <c r="C119" s="52"/>
      <c r="D119" s="52"/>
      <c r="E119" s="52"/>
      <c r="F119" s="52"/>
      <c r="G119" s="52"/>
      <c r="H119" s="53"/>
      <c r="J119" s="59"/>
      <c r="M119" s="54"/>
    </row>
    <row r="120" spans="2:20" ht="23.25" customHeight="1">
      <c r="B120" s="68" t="s">
        <v>116</v>
      </c>
      <c r="C120" s="68">
        <v>2</v>
      </c>
      <c r="D120" s="76">
        <v>0</v>
      </c>
      <c r="E120" s="2" t="s">
        <v>56</v>
      </c>
      <c r="F120" s="3" t="s">
        <v>57</v>
      </c>
      <c r="G120" s="3" t="s">
        <v>58</v>
      </c>
      <c r="H120" s="47">
        <v>5725</v>
      </c>
      <c r="I120" s="111">
        <f>IF(ISBLANK(H120),0,IF(H120=Answers!H120,1,-1))</f>
        <v>1</v>
      </c>
      <c r="J120" s="78">
        <v>908</v>
      </c>
      <c r="K120" s="88">
        <v>28.779999999999994</v>
      </c>
      <c r="L120" s="89" t="s">
        <v>74</v>
      </c>
      <c r="M120" s="54"/>
    </row>
    <row r="121" spans="2:20" ht="15" customHeight="1">
      <c r="B121" s="52"/>
      <c r="C121" s="52"/>
      <c r="D121" s="52"/>
      <c r="E121" s="52"/>
      <c r="F121" s="77"/>
      <c r="G121" s="77"/>
      <c r="H121" s="85"/>
      <c r="J121" s="79"/>
      <c r="K121" s="90"/>
      <c r="L121" s="77"/>
      <c r="M121" s="54"/>
    </row>
    <row r="122" spans="2:20" ht="23.25" customHeight="1">
      <c r="B122" s="68">
        <v>21</v>
      </c>
      <c r="C122" s="68">
        <f>C120</f>
        <v>2</v>
      </c>
      <c r="D122" s="76">
        <v>8</v>
      </c>
      <c r="E122" s="2">
        <v>1</v>
      </c>
      <c r="F122" s="3" t="s">
        <v>57</v>
      </c>
      <c r="G122" s="3" t="s">
        <v>59</v>
      </c>
      <c r="H122" s="47"/>
      <c r="I122" s="111">
        <f>IF(ISBLANK(H122),0,IF(H122=Answers!H122,1,-1))</f>
        <v>0</v>
      </c>
      <c r="J122" s="78">
        <v>6945</v>
      </c>
      <c r="K122" s="88">
        <v>27.419999999999991</v>
      </c>
      <c r="L122" s="89" t="s">
        <v>74</v>
      </c>
      <c r="M122" s="54"/>
    </row>
    <row r="123" spans="2:20" ht="23.25" customHeight="1">
      <c r="B123" s="68">
        <v>22</v>
      </c>
      <c r="C123" s="68">
        <f>C122</f>
        <v>2</v>
      </c>
      <c r="D123" s="76">
        <v>8</v>
      </c>
      <c r="E123" s="2">
        <v>2</v>
      </c>
      <c r="F123" s="3" t="s">
        <v>60</v>
      </c>
      <c r="G123" s="3" t="s">
        <v>61</v>
      </c>
      <c r="H123" s="47"/>
      <c r="I123" s="111">
        <f>IF(ISBLANK(H123),0,IF(H123=Answers!H123,1,-1))</f>
        <v>0</v>
      </c>
      <c r="J123" s="78">
        <v>6612</v>
      </c>
      <c r="K123" s="88">
        <v>26.469999999999992</v>
      </c>
      <c r="L123" s="89" t="s">
        <v>74</v>
      </c>
      <c r="M123" s="54"/>
    </row>
    <row r="124" spans="2:20" ht="23.25" customHeight="1">
      <c r="B124" s="68">
        <v>23</v>
      </c>
      <c r="C124" s="68">
        <f t="shared" ref="C124:C141" si="0">C123</f>
        <v>2</v>
      </c>
      <c r="D124" s="76">
        <v>8</v>
      </c>
      <c r="E124" s="2">
        <v>3</v>
      </c>
      <c r="F124" s="3" t="s">
        <v>62</v>
      </c>
      <c r="G124" s="3" t="s">
        <v>58</v>
      </c>
      <c r="H124" s="47"/>
      <c r="I124" s="111">
        <f>IF(ISBLANK(H124),0,IF(H124=Answers!H124,1,-1))</f>
        <v>0</v>
      </c>
      <c r="J124" s="78">
        <v>1500</v>
      </c>
      <c r="K124" s="88">
        <v>27.819999999999997</v>
      </c>
      <c r="L124" s="89" t="s">
        <v>75</v>
      </c>
      <c r="M124" s="54"/>
    </row>
    <row r="125" spans="2:20" ht="23.25" customHeight="1">
      <c r="B125" s="68">
        <v>24</v>
      </c>
      <c r="C125" s="68">
        <f t="shared" si="0"/>
        <v>2</v>
      </c>
      <c r="D125" s="76">
        <v>8</v>
      </c>
      <c r="E125" s="2">
        <v>4</v>
      </c>
      <c r="F125" s="3" t="s">
        <v>63</v>
      </c>
      <c r="G125" s="3" t="s">
        <v>59</v>
      </c>
      <c r="H125" s="47"/>
      <c r="I125" s="111">
        <f>IF(ISBLANK(H125),0,IF(H125=Answers!H125,1,-1))</f>
        <v>0</v>
      </c>
      <c r="J125" s="78">
        <v>5191</v>
      </c>
      <c r="K125" s="88">
        <v>27.749999999999989</v>
      </c>
      <c r="L125" s="89" t="s">
        <v>76</v>
      </c>
      <c r="M125" s="54"/>
    </row>
    <row r="126" spans="2:20" ht="23.25" customHeight="1">
      <c r="B126" s="68">
        <v>25</v>
      </c>
      <c r="C126" s="68">
        <f t="shared" si="0"/>
        <v>2</v>
      </c>
      <c r="D126" s="76">
        <v>8</v>
      </c>
      <c r="E126" s="2">
        <v>5</v>
      </c>
      <c r="F126" s="3" t="s">
        <v>63</v>
      </c>
      <c r="G126" s="3" t="s">
        <v>64</v>
      </c>
      <c r="H126" s="47"/>
      <c r="I126" s="111">
        <f>IF(ISBLANK(H126),0,IF(H126=Answers!H126,1,-1))</f>
        <v>0</v>
      </c>
      <c r="J126" s="78">
        <v>4777</v>
      </c>
      <c r="K126" s="88">
        <v>28.109999999999992</v>
      </c>
      <c r="L126" s="89" t="s">
        <v>76</v>
      </c>
      <c r="M126" s="54"/>
    </row>
    <row r="127" spans="2:20" ht="23.25" customHeight="1">
      <c r="B127" s="68">
        <v>26</v>
      </c>
      <c r="C127" s="68">
        <f t="shared" si="0"/>
        <v>2</v>
      </c>
      <c r="D127" s="76">
        <v>8</v>
      </c>
      <c r="E127" s="2">
        <v>6</v>
      </c>
      <c r="F127" s="3" t="s">
        <v>62</v>
      </c>
      <c r="G127" s="3" t="s">
        <v>61</v>
      </c>
      <c r="H127" s="47"/>
      <c r="I127" s="111">
        <f>IF(ISBLANK(H127),0,IF(H127=Answers!H127,1,-1))</f>
        <v>0</v>
      </c>
      <c r="J127" s="78">
        <v>4229</v>
      </c>
      <c r="K127" s="88">
        <v>25.759999999999998</v>
      </c>
      <c r="L127" s="89" t="s">
        <v>75</v>
      </c>
      <c r="M127" s="54"/>
    </row>
    <row r="128" spans="2:20" ht="23.25" customHeight="1">
      <c r="B128" s="68">
        <v>27</v>
      </c>
      <c r="C128" s="68">
        <f t="shared" si="0"/>
        <v>2</v>
      </c>
      <c r="D128" s="76">
        <v>8</v>
      </c>
      <c r="E128" s="2">
        <v>7</v>
      </c>
      <c r="F128" s="3" t="s">
        <v>60</v>
      </c>
      <c r="G128" s="3" t="s">
        <v>64</v>
      </c>
      <c r="H128" s="47"/>
      <c r="I128" s="111">
        <f>IF(ISBLANK(H128),0,IF(H128=Answers!H128,1,-1))</f>
        <v>0</v>
      </c>
      <c r="J128" s="78">
        <v>7365</v>
      </c>
      <c r="K128" s="88">
        <v>26.469999999999992</v>
      </c>
      <c r="L128" s="89" t="s">
        <v>74</v>
      </c>
      <c r="M128" s="54"/>
    </row>
    <row r="129" spans="2:20" ht="23.25" customHeight="1">
      <c r="B129" s="68">
        <v>28</v>
      </c>
      <c r="C129" s="68">
        <f t="shared" si="0"/>
        <v>2</v>
      </c>
      <c r="D129" s="76">
        <v>8</v>
      </c>
      <c r="E129" s="2">
        <v>8</v>
      </c>
      <c r="F129" s="3" t="s">
        <v>57</v>
      </c>
      <c r="G129" s="3" t="s">
        <v>65</v>
      </c>
      <c r="H129" s="47"/>
      <c r="I129" s="111">
        <f>IF(ISBLANK(H129),0,IF(H129=Answers!H129,1,-1))</f>
        <v>0</v>
      </c>
      <c r="J129" s="78">
        <v>5739</v>
      </c>
      <c r="K129" s="88">
        <v>28.189999999999994</v>
      </c>
      <c r="L129" s="89" t="s">
        <v>74</v>
      </c>
      <c r="M129" s="54"/>
    </row>
    <row r="130" spans="2:20" ht="23.25" customHeight="1">
      <c r="B130" s="68">
        <v>29</v>
      </c>
      <c r="C130" s="68">
        <f t="shared" si="0"/>
        <v>2</v>
      </c>
      <c r="D130" s="76">
        <v>8</v>
      </c>
      <c r="E130" s="2">
        <v>9</v>
      </c>
      <c r="F130" s="3" t="s">
        <v>57</v>
      </c>
      <c r="G130" s="3" t="s">
        <v>66</v>
      </c>
      <c r="H130" s="47"/>
      <c r="I130" s="111">
        <f>IF(ISBLANK(H130),0,IF(H130=Answers!H130,1,-1))</f>
        <v>0</v>
      </c>
      <c r="J130" s="78">
        <v>7158</v>
      </c>
      <c r="K130" s="88">
        <v>27.419999999999991</v>
      </c>
      <c r="L130" s="89" t="s">
        <v>74</v>
      </c>
      <c r="M130" s="54"/>
    </row>
    <row r="131" spans="2:20" ht="23.25" customHeight="1">
      <c r="B131" s="68">
        <v>30</v>
      </c>
      <c r="C131" s="68">
        <f t="shared" si="0"/>
        <v>2</v>
      </c>
      <c r="D131" s="76">
        <v>8</v>
      </c>
      <c r="E131" s="2">
        <v>10</v>
      </c>
      <c r="F131" s="3" t="s">
        <v>62</v>
      </c>
      <c r="G131" s="3" t="s">
        <v>67</v>
      </c>
      <c r="H131" s="47"/>
      <c r="I131" s="111">
        <f>IF(ISBLANK(H131),0,IF(H131=Answers!H131,1,-1))</f>
        <v>0</v>
      </c>
      <c r="J131" s="78">
        <v>3250</v>
      </c>
      <c r="K131" s="88">
        <v>27.439999999999994</v>
      </c>
      <c r="L131" s="89" t="s">
        <v>75</v>
      </c>
      <c r="M131" s="54"/>
    </row>
    <row r="132" spans="2:20" ht="23.25" customHeight="1">
      <c r="B132" s="68">
        <v>31</v>
      </c>
      <c r="C132" s="68">
        <f t="shared" si="0"/>
        <v>2</v>
      </c>
      <c r="D132" s="76">
        <v>8</v>
      </c>
      <c r="E132" s="2">
        <v>11</v>
      </c>
      <c r="F132" s="3" t="s">
        <v>57</v>
      </c>
      <c r="G132" s="3" t="s">
        <v>58</v>
      </c>
      <c r="H132" s="47"/>
      <c r="I132" s="111">
        <f>IF(ISBLANK(H132),0,IF(H132=Answers!H132,1,-1))</f>
        <v>0</v>
      </c>
      <c r="J132" s="78">
        <v>6212</v>
      </c>
      <c r="K132" s="88">
        <v>27.419999999999991</v>
      </c>
      <c r="L132" s="89" t="s">
        <v>74</v>
      </c>
      <c r="M132" s="54"/>
    </row>
    <row r="133" spans="2:20" ht="23.25" customHeight="1">
      <c r="B133" s="68">
        <v>32</v>
      </c>
      <c r="C133" s="68">
        <f t="shared" si="0"/>
        <v>2</v>
      </c>
      <c r="D133" s="76">
        <v>8</v>
      </c>
      <c r="E133" s="2">
        <v>12</v>
      </c>
      <c r="F133" s="3" t="s">
        <v>60</v>
      </c>
      <c r="G133" s="3" t="s">
        <v>59</v>
      </c>
      <c r="H133" s="47"/>
      <c r="I133" s="111">
        <f>IF(ISBLANK(H133),0,IF(H133=Answers!H133,1,-1))</f>
        <v>0</v>
      </c>
      <c r="J133" s="78">
        <v>7492</v>
      </c>
      <c r="K133" s="88">
        <v>26.469999999999992</v>
      </c>
      <c r="L133" s="89" t="s">
        <v>74</v>
      </c>
      <c r="M133" s="54"/>
    </row>
    <row r="134" spans="2:20" ht="23.25" customHeight="1">
      <c r="B134" s="68">
        <v>33</v>
      </c>
      <c r="C134" s="68">
        <f t="shared" si="0"/>
        <v>2</v>
      </c>
      <c r="D134" s="76">
        <v>8</v>
      </c>
      <c r="E134" s="2">
        <v>13</v>
      </c>
      <c r="F134" s="3" t="s">
        <v>62</v>
      </c>
      <c r="G134" s="3" t="s">
        <v>65</v>
      </c>
      <c r="H134" s="47"/>
      <c r="I134" s="111">
        <f>IF(ISBLANK(H134),0,IF(H134=Answers!H134,1,-1))</f>
        <v>0</v>
      </c>
      <c r="J134" s="78">
        <v>3971</v>
      </c>
      <c r="K134" s="88">
        <v>24.79999999999999</v>
      </c>
      <c r="L134" s="89" t="s">
        <v>75</v>
      </c>
      <c r="M134" s="54"/>
    </row>
    <row r="135" spans="2:20" ht="23.25" customHeight="1">
      <c r="B135" s="68">
        <v>34</v>
      </c>
      <c r="C135" s="68">
        <f t="shared" si="0"/>
        <v>2</v>
      </c>
      <c r="D135" s="76">
        <v>8</v>
      </c>
      <c r="E135" s="2">
        <v>14</v>
      </c>
      <c r="F135" s="3" t="s">
        <v>60</v>
      </c>
      <c r="G135" s="3" t="s">
        <v>67</v>
      </c>
      <c r="H135" s="47"/>
      <c r="I135" s="111">
        <f>IF(ISBLANK(H135),0,IF(H135=Answers!H135,1,-1))</f>
        <v>0</v>
      </c>
      <c r="J135" s="78">
        <v>6783</v>
      </c>
      <c r="K135" s="88">
        <v>27.419999999999991</v>
      </c>
      <c r="L135" s="89" t="s">
        <v>74</v>
      </c>
      <c r="M135" s="54"/>
    </row>
    <row r="136" spans="2:20" ht="23.25" customHeight="1">
      <c r="B136" s="68">
        <v>35</v>
      </c>
      <c r="C136" s="68">
        <f t="shared" si="0"/>
        <v>2</v>
      </c>
      <c r="D136" s="76">
        <v>8</v>
      </c>
      <c r="E136" s="2">
        <v>15</v>
      </c>
      <c r="F136" s="3" t="s">
        <v>63</v>
      </c>
      <c r="G136" s="3" t="s">
        <v>66</v>
      </c>
      <c r="H136" s="47"/>
      <c r="I136" s="111">
        <f>IF(ISBLANK(H136),0,IF(H136=Answers!H136,1,-1))</f>
        <v>0</v>
      </c>
      <c r="J136" s="78">
        <v>6297</v>
      </c>
      <c r="K136" s="88">
        <v>26.469999999999992</v>
      </c>
      <c r="L136" s="89" t="s">
        <v>76</v>
      </c>
      <c r="M136" s="54"/>
    </row>
    <row r="137" spans="2:20" ht="23.25" customHeight="1">
      <c r="B137" s="68">
        <v>36</v>
      </c>
      <c r="C137" s="68">
        <f t="shared" si="0"/>
        <v>2</v>
      </c>
      <c r="D137" s="76">
        <v>8</v>
      </c>
      <c r="E137" s="2">
        <v>16</v>
      </c>
      <c r="F137" s="3" t="s">
        <v>60</v>
      </c>
      <c r="G137" s="3" t="s">
        <v>66</v>
      </c>
      <c r="H137" s="47"/>
      <c r="I137" s="111">
        <f>IF(ISBLANK(H137),0,IF(H137=Answers!H137,1,-1))</f>
        <v>0</v>
      </c>
      <c r="J137" s="78">
        <v>5589</v>
      </c>
      <c r="K137" s="88">
        <v>28.189999999999994</v>
      </c>
      <c r="L137" s="89" t="s">
        <v>74</v>
      </c>
      <c r="M137" s="54"/>
    </row>
    <row r="138" spans="2:20" ht="23.25" customHeight="1">
      <c r="B138" s="68">
        <v>37</v>
      </c>
      <c r="C138" s="68">
        <f t="shared" si="0"/>
        <v>2</v>
      </c>
      <c r="D138" s="76">
        <v>8</v>
      </c>
      <c r="E138" s="2">
        <v>17</v>
      </c>
      <c r="F138" s="3" t="s">
        <v>62</v>
      </c>
      <c r="G138" s="3" t="s">
        <v>65</v>
      </c>
      <c r="H138" s="47"/>
      <c r="I138" s="111">
        <f>IF(ISBLANK(H138),0,IF(H138=Answers!H138,1,-1))</f>
        <v>0</v>
      </c>
      <c r="J138" s="78">
        <v>5266</v>
      </c>
      <c r="K138" s="88">
        <v>24.79999999999999</v>
      </c>
      <c r="L138" s="89" t="s">
        <v>75</v>
      </c>
      <c r="M138" s="54"/>
    </row>
    <row r="139" spans="2:20" ht="23.25" customHeight="1">
      <c r="B139" s="68">
        <v>38</v>
      </c>
      <c r="C139" s="68">
        <f t="shared" si="0"/>
        <v>2</v>
      </c>
      <c r="D139" s="76">
        <v>8</v>
      </c>
      <c r="E139" s="2">
        <v>18</v>
      </c>
      <c r="F139" s="3" t="s">
        <v>60</v>
      </c>
      <c r="G139" s="3" t="s">
        <v>61</v>
      </c>
      <c r="H139" s="47"/>
      <c r="I139" s="111">
        <f>IF(ISBLANK(H139),0,IF(H139=Answers!H139,1,-1))</f>
        <v>0</v>
      </c>
      <c r="J139" s="78">
        <v>3966</v>
      </c>
      <c r="K139" s="88">
        <v>28.319999999999993</v>
      </c>
      <c r="L139" s="89" t="s">
        <v>74</v>
      </c>
      <c r="M139" s="54"/>
    </row>
    <row r="140" spans="2:20" ht="23.25" customHeight="1">
      <c r="B140" s="68">
        <v>39</v>
      </c>
      <c r="C140" s="68">
        <f t="shared" si="0"/>
        <v>2</v>
      </c>
      <c r="D140" s="76">
        <v>8</v>
      </c>
      <c r="E140" s="2">
        <v>19</v>
      </c>
      <c r="F140" s="3" t="s">
        <v>60</v>
      </c>
      <c r="G140" s="3" t="s">
        <v>61</v>
      </c>
      <c r="H140" s="47"/>
      <c r="I140" s="111">
        <f>IF(ISBLANK(H140),0,IF(H140=Answers!H140,1,-1))</f>
        <v>0</v>
      </c>
      <c r="J140" s="78">
        <v>4640</v>
      </c>
      <c r="K140" s="88">
        <v>27.819999999999993</v>
      </c>
      <c r="L140" s="89" t="s">
        <v>74</v>
      </c>
      <c r="M140" s="54"/>
    </row>
    <row r="141" spans="2:20" ht="23.25" customHeight="1">
      <c r="B141" s="68">
        <v>40</v>
      </c>
      <c r="C141" s="68">
        <f t="shared" si="0"/>
        <v>2</v>
      </c>
      <c r="D141" s="76">
        <v>8</v>
      </c>
      <c r="E141" s="2">
        <v>20</v>
      </c>
      <c r="F141" s="3" t="s">
        <v>63</v>
      </c>
      <c r="G141" s="3" t="s">
        <v>68</v>
      </c>
      <c r="H141" s="47"/>
      <c r="I141" s="111">
        <f>IF(ISBLANK(H141),0,IF(H141=Answers!H141,1,-1))</f>
        <v>0</v>
      </c>
      <c r="J141" s="78">
        <v>9500</v>
      </c>
      <c r="K141" s="88">
        <v>25.469999999999992</v>
      </c>
      <c r="L141" s="89" t="s">
        <v>76</v>
      </c>
      <c r="M141" s="54"/>
    </row>
    <row r="142" spans="2:20" ht="15" customHeight="1">
      <c r="B142" s="83"/>
      <c r="C142" s="83"/>
      <c r="D142" s="84"/>
      <c r="E142" s="84"/>
      <c r="F142" s="84"/>
      <c r="G142" s="84"/>
      <c r="H142" s="86"/>
      <c r="J142" s="91"/>
      <c r="K142" s="91"/>
      <c r="P142" s="54"/>
      <c r="Q142" s="54"/>
      <c r="R142" s="54"/>
      <c r="S142" s="54"/>
      <c r="T142" s="54"/>
    </row>
    <row r="143" spans="2:20" ht="15" customHeight="1" thickBot="1">
      <c r="B143" s="54"/>
      <c r="C143" s="54"/>
      <c r="D143" s="54"/>
      <c r="E143" s="54"/>
      <c r="F143" s="54"/>
      <c r="G143" s="54"/>
      <c r="H143" s="87"/>
      <c r="I143" s="92"/>
      <c r="J143" s="91"/>
      <c r="K143" s="91"/>
      <c r="L143" s="91"/>
      <c r="M143" s="91"/>
      <c r="N143" s="91"/>
      <c r="O143" s="91"/>
      <c r="P143" s="54"/>
      <c r="Q143" s="54"/>
      <c r="R143" s="54"/>
      <c r="S143" s="54"/>
      <c r="T143" s="54"/>
    </row>
    <row r="144" spans="2:20" ht="25.5" customHeight="1" thickBot="1">
      <c r="B144" s="48" t="s">
        <v>23</v>
      </c>
      <c r="C144" s="49" t="s">
        <v>117</v>
      </c>
      <c r="D144" s="73" t="s">
        <v>118</v>
      </c>
      <c r="E144" s="73"/>
      <c r="F144" s="73"/>
      <c r="G144" s="73"/>
      <c r="H144" s="87"/>
      <c r="I144" s="92"/>
      <c r="J144" s="93"/>
      <c r="K144" s="93"/>
      <c r="L144" s="93"/>
      <c r="M144" s="91"/>
      <c r="N144" s="91"/>
      <c r="O144" s="91"/>
      <c r="P144" s="54"/>
      <c r="Q144" s="54"/>
      <c r="R144" s="54"/>
      <c r="S144" s="54"/>
      <c r="T144" s="54"/>
    </row>
    <row r="145" spans="2:20" ht="16.5" thickBot="1">
      <c r="B145" s="75"/>
      <c r="C145" s="54"/>
      <c r="D145" s="54"/>
      <c r="E145" s="54"/>
      <c r="F145" s="54"/>
      <c r="G145" s="54"/>
      <c r="H145" s="87"/>
      <c r="I145" s="92"/>
      <c r="J145" s="1" t="s">
        <v>119</v>
      </c>
      <c r="K145" s="1" t="s">
        <v>119</v>
      </c>
      <c r="L145" s="1" t="s">
        <v>119</v>
      </c>
      <c r="M145" s="1" t="s">
        <v>119</v>
      </c>
      <c r="N145" s="1" t="s">
        <v>119</v>
      </c>
      <c r="O145" s="91"/>
      <c r="P145" s="54"/>
      <c r="Q145" s="54"/>
      <c r="R145" s="54"/>
      <c r="S145" s="54"/>
      <c r="T145" s="54"/>
    </row>
    <row r="146" spans="2:20" ht="15.75">
      <c r="B146" s="75" t="s">
        <v>120</v>
      </c>
      <c r="C146" s="52"/>
      <c r="D146" s="52"/>
      <c r="E146" s="52"/>
      <c r="F146" s="52"/>
      <c r="G146" s="52"/>
      <c r="H146" s="53"/>
      <c r="J146" s="8" t="s">
        <v>121</v>
      </c>
      <c r="K146" s="9" t="s">
        <v>122</v>
      </c>
      <c r="L146" s="11" t="s">
        <v>123</v>
      </c>
      <c r="M146" s="12" t="s">
        <v>124</v>
      </c>
      <c r="N146" s="10" t="s">
        <v>125</v>
      </c>
      <c r="O146" s="91"/>
      <c r="P146" s="54"/>
      <c r="Q146" s="54"/>
      <c r="R146" s="54"/>
      <c r="S146" s="54"/>
      <c r="T146" s="54"/>
    </row>
    <row r="147" spans="2:20" ht="15.75">
      <c r="B147" s="75" t="s">
        <v>126</v>
      </c>
      <c r="C147" s="52"/>
      <c r="D147" s="52"/>
      <c r="E147" s="52"/>
      <c r="F147" s="52"/>
      <c r="G147" s="52"/>
      <c r="H147" s="53"/>
      <c r="J147" s="91"/>
      <c r="K147" s="91"/>
      <c r="L147" s="91"/>
      <c r="M147" s="91"/>
      <c r="N147" s="91"/>
      <c r="O147" s="91"/>
      <c r="P147" s="54"/>
      <c r="Q147" s="54"/>
      <c r="R147" s="54"/>
      <c r="S147" s="54"/>
      <c r="T147" s="54"/>
    </row>
    <row r="148" spans="2:20" ht="15.75">
      <c r="B148" s="75"/>
      <c r="C148" s="52"/>
      <c r="D148" s="52"/>
      <c r="E148" s="52"/>
      <c r="F148" s="52"/>
      <c r="G148" s="52"/>
      <c r="H148" s="53"/>
      <c r="J148" s="91"/>
      <c r="K148" s="91"/>
      <c r="L148" s="91"/>
      <c r="M148" s="91"/>
      <c r="N148" s="91"/>
      <c r="O148" s="91"/>
      <c r="P148" s="54"/>
      <c r="Q148" s="54"/>
      <c r="R148" s="54"/>
      <c r="S148" s="54"/>
      <c r="T148" s="54"/>
    </row>
    <row r="149" spans="2:20" ht="15.75">
      <c r="B149" s="75" t="s">
        <v>127</v>
      </c>
      <c r="C149" s="52"/>
      <c r="D149" s="52"/>
      <c r="E149" s="52"/>
      <c r="F149" s="52"/>
      <c r="G149" s="52"/>
      <c r="H149" s="53"/>
      <c r="J149" s="91"/>
      <c r="K149" s="91"/>
      <c r="L149" s="91"/>
      <c r="M149" s="91"/>
      <c r="N149" s="91"/>
      <c r="O149" s="91"/>
      <c r="P149" s="54"/>
      <c r="Q149" s="54"/>
      <c r="R149" s="54"/>
      <c r="S149" s="54"/>
      <c r="T149" s="54"/>
    </row>
    <row r="150" spans="2:20" ht="15.75">
      <c r="B150" s="75" t="s">
        <v>128</v>
      </c>
      <c r="C150" s="52"/>
      <c r="D150" s="52"/>
      <c r="E150" s="52"/>
      <c r="F150" s="52"/>
      <c r="G150" s="52"/>
      <c r="H150" s="53"/>
      <c r="J150" s="91"/>
      <c r="K150" s="91"/>
      <c r="L150" s="91"/>
      <c r="M150" s="91"/>
      <c r="N150" s="91"/>
      <c r="O150" s="91"/>
      <c r="P150" s="54"/>
      <c r="Q150" s="54"/>
      <c r="R150" s="54"/>
      <c r="S150" s="54"/>
      <c r="T150" s="54"/>
    </row>
    <row r="151" spans="2:20" ht="15.75">
      <c r="B151" s="75"/>
      <c r="C151" s="52"/>
      <c r="D151" s="52"/>
      <c r="E151" s="52"/>
      <c r="F151" s="52"/>
      <c r="G151" s="52"/>
      <c r="H151" s="53"/>
      <c r="J151" s="91"/>
      <c r="K151" s="91"/>
      <c r="L151" s="91"/>
      <c r="M151" s="91"/>
      <c r="N151" s="91"/>
      <c r="O151" s="91"/>
      <c r="P151" s="54"/>
      <c r="Q151" s="54"/>
      <c r="R151" s="54"/>
      <c r="S151" s="54"/>
      <c r="T151" s="54"/>
    </row>
    <row r="152" spans="2:20" ht="15.75">
      <c r="B152" s="75" t="s">
        <v>129</v>
      </c>
      <c r="C152" s="52"/>
      <c r="D152" s="52"/>
      <c r="E152" s="52"/>
      <c r="F152" s="52"/>
      <c r="G152" s="52"/>
      <c r="H152" s="53"/>
      <c r="J152" s="91"/>
      <c r="K152" s="91"/>
      <c r="L152" s="91"/>
      <c r="M152" s="91"/>
      <c r="N152" s="91"/>
      <c r="O152" s="91"/>
      <c r="P152" s="54"/>
      <c r="Q152" s="54"/>
      <c r="R152" s="54"/>
      <c r="S152" s="54"/>
      <c r="T152" s="54"/>
    </row>
    <row r="153" spans="2:20" ht="15.75">
      <c r="B153" s="75" t="s">
        <v>130</v>
      </c>
      <c r="C153" s="52"/>
      <c r="D153" s="52"/>
      <c r="E153" s="52"/>
      <c r="F153" s="52"/>
      <c r="G153" s="52"/>
      <c r="H153" s="53"/>
      <c r="J153" s="91"/>
      <c r="K153" s="91"/>
      <c r="L153" s="91"/>
      <c r="M153" s="91"/>
      <c r="N153" s="91"/>
      <c r="O153" s="91"/>
      <c r="P153" s="54"/>
      <c r="Q153" s="54"/>
      <c r="R153" s="54"/>
      <c r="S153" s="54"/>
      <c r="T153" s="54"/>
    </row>
    <row r="154" spans="2:20" ht="15.75">
      <c r="B154" s="75" t="s">
        <v>131</v>
      </c>
      <c r="C154" s="52"/>
      <c r="D154" s="52"/>
      <c r="E154" s="52"/>
      <c r="F154" s="52"/>
      <c r="G154" s="52"/>
      <c r="H154" s="53"/>
      <c r="J154" s="91"/>
      <c r="K154" s="91"/>
      <c r="L154" s="91"/>
      <c r="M154" s="91"/>
      <c r="N154" s="91"/>
      <c r="O154" s="91"/>
      <c r="P154" s="54"/>
      <c r="Q154" s="54"/>
      <c r="R154" s="54"/>
      <c r="S154" s="54"/>
      <c r="T154" s="54"/>
    </row>
    <row r="155" spans="2:20" ht="15.75">
      <c r="B155" s="75" t="s">
        <v>132</v>
      </c>
      <c r="C155" s="52"/>
      <c r="D155" s="52"/>
      <c r="E155" s="52"/>
      <c r="F155" s="52"/>
      <c r="G155" s="52"/>
      <c r="H155" s="53"/>
      <c r="J155" s="91"/>
      <c r="K155" s="91"/>
      <c r="L155" s="91"/>
      <c r="M155" s="91"/>
      <c r="N155" s="91"/>
      <c r="O155" s="91"/>
      <c r="P155" s="54"/>
      <c r="Q155" s="54"/>
      <c r="R155" s="54"/>
      <c r="S155" s="54"/>
      <c r="T155" s="54"/>
    </row>
    <row r="156" spans="2:20" ht="15.75">
      <c r="B156" s="75" t="s">
        <v>133</v>
      </c>
      <c r="C156" s="52"/>
      <c r="D156" s="52"/>
      <c r="E156" s="52"/>
      <c r="F156" s="52"/>
      <c r="G156" s="52"/>
      <c r="H156" s="53"/>
      <c r="J156" s="91"/>
      <c r="K156" s="91"/>
      <c r="L156" s="91"/>
      <c r="M156" s="91"/>
      <c r="N156" s="91"/>
      <c r="O156" s="91"/>
      <c r="P156" s="54"/>
      <c r="Q156" s="54"/>
      <c r="R156" s="54"/>
      <c r="S156" s="54"/>
      <c r="T156" s="54"/>
    </row>
    <row r="157" spans="2:20" ht="15.75">
      <c r="B157" s="75" t="s">
        <v>134</v>
      </c>
      <c r="C157" s="52"/>
      <c r="D157" s="52"/>
      <c r="E157" s="52"/>
      <c r="F157" s="52"/>
      <c r="G157" s="52"/>
      <c r="H157" s="53"/>
      <c r="J157" s="91"/>
      <c r="K157" s="91"/>
      <c r="L157" s="91"/>
      <c r="M157" s="91"/>
      <c r="N157" s="91"/>
      <c r="O157" s="91"/>
      <c r="P157" s="54"/>
      <c r="Q157" s="54"/>
      <c r="R157" s="54"/>
      <c r="S157" s="54"/>
      <c r="T157" s="54"/>
    </row>
    <row r="158" spans="2:20" ht="15.75">
      <c r="B158" s="75" t="s">
        <v>135</v>
      </c>
      <c r="C158" s="52"/>
      <c r="D158" s="52"/>
      <c r="E158" s="52"/>
      <c r="F158" s="52"/>
      <c r="G158" s="52"/>
      <c r="H158" s="53"/>
      <c r="J158" s="91"/>
      <c r="K158" s="91"/>
      <c r="L158" s="91"/>
      <c r="M158" s="91"/>
      <c r="N158" s="91"/>
      <c r="O158" s="91"/>
      <c r="P158" s="54"/>
      <c r="Q158" s="54"/>
      <c r="R158" s="54"/>
      <c r="S158" s="54"/>
      <c r="T158" s="54"/>
    </row>
    <row r="159" spans="2:20" ht="15.75">
      <c r="B159" s="75"/>
      <c r="C159" s="52"/>
      <c r="D159" s="52"/>
      <c r="E159" s="52"/>
      <c r="F159" s="52"/>
      <c r="G159" s="52"/>
      <c r="H159" s="53"/>
      <c r="J159" s="91"/>
      <c r="K159" s="91"/>
      <c r="L159" s="91"/>
      <c r="M159" s="91"/>
      <c r="N159" s="91"/>
      <c r="O159" s="91"/>
      <c r="P159" s="54"/>
      <c r="Q159" s="54"/>
      <c r="R159" s="54"/>
      <c r="S159" s="54"/>
      <c r="T159" s="54"/>
    </row>
    <row r="160" spans="2:20" ht="15.75">
      <c r="B160" s="75" t="s">
        <v>136</v>
      </c>
      <c r="C160" s="54" t="s">
        <v>137</v>
      </c>
      <c r="D160" s="52"/>
      <c r="E160" s="52"/>
      <c r="F160" s="52"/>
      <c r="G160" s="52"/>
      <c r="H160" s="53"/>
      <c r="J160" s="91"/>
      <c r="K160" s="91"/>
      <c r="L160" s="91"/>
      <c r="M160" s="91"/>
      <c r="N160" s="91"/>
      <c r="O160" s="91"/>
      <c r="P160" s="54"/>
      <c r="Q160" s="54"/>
      <c r="R160" s="54"/>
      <c r="S160" s="54"/>
      <c r="T160" s="54"/>
    </row>
    <row r="161" spans="2:20" ht="15.75" outlineLevel="1">
      <c r="B161" s="75"/>
      <c r="C161" s="52" t="s">
        <v>138</v>
      </c>
      <c r="D161" s="52"/>
      <c r="E161" s="52"/>
      <c r="F161" s="52"/>
      <c r="G161" s="52"/>
      <c r="H161" s="53"/>
      <c r="J161" s="91"/>
      <c r="K161" s="91"/>
      <c r="L161" s="91"/>
      <c r="M161" s="91"/>
      <c r="N161" s="91"/>
      <c r="O161" s="91"/>
      <c r="P161" s="54"/>
      <c r="Q161" s="54"/>
      <c r="R161" s="54"/>
      <c r="S161" s="54"/>
      <c r="T161" s="54"/>
    </row>
    <row r="162" spans="2:20" ht="15.75" outlineLevel="1">
      <c r="B162" s="75"/>
      <c r="C162" s="52" t="s">
        <v>139</v>
      </c>
      <c r="D162" s="52"/>
      <c r="E162" s="52"/>
      <c r="F162" s="52"/>
      <c r="G162" s="52"/>
      <c r="H162" s="53"/>
      <c r="J162" s="91"/>
      <c r="K162" s="91"/>
      <c r="L162" s="91"/>
      <c r="M162" s="91"/>
      <c r="N162" s="91"/>
      <c r="O162" s="91"/>
      <c r="P162" s="54"/>
      <c r="Q162" s="54"/>
      <c r="R162" s="54"/>
      <c r="S162" s="54"/>
      <c r="T162" s="54"/>
    </row>
    <row r="163" spans="2:20" ht="15.75" outlineLevel="1">
      <c r="B163" s="75"/>
      <c r="C163" s="52" t="s">
        <v>140</v>
      </c>
      <c r="D163" s="52"/>
      <c r="E163" s="52"/>
      <c r="F163" s="52"/>
      <c r="G163" s="52"/>
      <c r="H163" s="53"/>
      <c r="J163" s="91"/>
      <c r="K163" s="91"/>
      <c r="L163" s="91"/>
      <c r="M163" s="91"/>
      <c r="N163" s="91"/>
      <c r="O163" s="91"/>
      <c r="P163" s="54"/>
      <c r="Q163" s="54"/>
      <c r="R163" s="54"/>
      <c r="S163" s="54"/>
      <c r="T163" s="54"/>
    </row>
    <row r="164" spans="2:20" ht="15.75" outlineLevel="1">
      <c r="B164" s="75"/>
      <c r="C164" s="54" t="s">
        <v>141</v>
      </c>
      <c r="D164" s="52"/>
      <c r="E164" s="52"/>
      <c r="F164" s="52"/>
      <c r="G164" s="52"/>
      <c r="H164" s="53"/>
      <c r="J164" s="91"/>
      <c r="K164" s="91"/>
      <c r="L164" s="91"/>
      <c r="M164" s="91"/>
      <c r="N164" s="91"/>
      <c r="O164" s="91"/>
      <c r="P164" s="54"/>
      <c r="Q164" s="54"/>
      <c r="R164" s="54"/>
      <c r="S164" s="54"/>
      <c r="T164" s="54"/>
    </row>
    <row r="165" spans="2:20" ht="15.75" outlineLevel="1">
      <c r="B165" s="75"/>
      <c r="C165" s="54" t="s">
        <v>142</v>
      </c>
      <c r="D165" s="52"/>
      <c r="E165" s="52"/>
      <c r="F165" s="52"/>
      <c r="G165" s="52"/>
      <c r="H165" s="53"/>
      <c r="J165" s="91"/>
      <c r="K165" s="91"/>
      <c r="L165" s="91"/>
      <c r="M165" s="91"/>
      <c r="N165" s="91"/>
      <c r="O165" s="91"/>
      <c r="P165" s="54"/>
      <c r="Q165" s="54"/>
      <c r="R165" s="54"/>
      <c r="S165" s="54"/>
      <c r="T165" s="54"/>
    </row>
    <row r="166" spans="2:20" ht="15.75" outlineLevel="1">
      <c r="B166" s="75"/>
      <c r="C166" s="54" t="s">
        <v>143</v>
      </c>
      <c r="D166" s="52"/>
      <c r="E166" s="52"/>
      <c r="F166" s="52"/>
      <c r="G166" s="52"/>
      <c r="H166" s="53"/>
      <c r="J166" s="91"/>
      <c r="K166" s="91"/>
      <c r="L166" s="91"/>
      <c r="M166" s="91"/>
      <c r="N166" s="91"/>
      <c r="O166" s="91"/>
      <c r="P166" s="54"/>
      <c r="Q166" s="54"/>
      <c r="R166" s="54"/>
      <c r="S166" s="54"/>
      <c r="T166" s="54"/>
    </row>
    <row r="167" spans="2:20" ht="15.75" outlineLevel="1">
      <c r="B167" s="75"/>
      <c r="C167" s="54" t="s">
        <v>144</v>
      </c>
      <c r="D167" s="52"/>
      <c r="E167" s="52"/>
      <c r="F167" s="52"/>
      <c r="G167" s="52"/>
      <c r="H167" s="53"/>
      <c r="J167" s="91"/>
      <c r="K167" s="91"/>
      <c r="L167" s="91"/>
      <c r="M167" s="91"/>
      <c r="N167" s="91"/>
      <c r="O167" s="91"/>
      <c r="P167" s="54"/>
      <c r="Q167" s="54"/>
      <c r="R167" s="54"/>
      <c r="S167" s="54"/>
      <c r="T167" s="54"/>
    </row>
    <row r="168" spans="2:20" ht="15.75" outlineLevel="1">
      <c r="B168" s="75"/>
      <c r="C168" s="54" t="s">
        <v>145</v>
      </c>
      <c r="D168" s="52"/>
      <c r="E168" s="52"/>
      <c r="F168" s="52"/>
      <c r="G168" s="52"/>
      <c r="H168" s="53"/>
      <c r="J168" s="91"/>
      <c r="K168" s="91"/>
      <c r="L168" s="91"/>
      <c r="M168" s="91"/>
      <c r="N168" s="91"/>
      <c r="O168" s="91"/>
      <c r="P168" s="54"/>
      <c r="Q168" s="54"/>
      <c r="R168" s="54"/>
      <c r="S168" s="54"/>
      <c r="T168" s="54"/>
    </row>
    <row r="169" spans="2:20" ht="15.75" outlineLevel="1">
      <c r="B169" s="75"/>
      <c r="C169" s="54" t="s">
        <v>146</v>
      </c>
      <c r="D169" s="52"/>
      <c r="E169" s="52"/>
      <c r="F169" s="52"/>
      <c r="G169" s="52"/>
      <c r="H169" s="53"/>
      <c r="J169" s="91"/>
      <c r="K169" s="91"/>
      <c r="L169" s="91"/>
      <c r="M169" s="91"/>
      <c r="N169" s="91"/>
      <c r="O169" s="91"/>
      <c r="P169" s="54"/>
      <c r="Q169" s="54"/>
      <c r="R169" s="54"/>
      <c r="S169" s="54"/>
      <c r="T169" s="54"/>
    </row>
    <row r="170" spans="2:20" ht="15.75" outlineLevel="1">
      <c r="B170" s="75"/>
      <c r="C170" s="54" t="s">
        <v>147</v>
      </c>
      <c r="D170" s="52"/>
      <c r="E170" s="52"/>
      <c r="F170" s="52"/>
      <c r="G170" s="52"/>
      <c r="H170" s="53"/>
      <c r="J170" s="91"/>
      <c r="K170" s="91"/>
      <c r="L170" s="91"/>
      <c r="M170" s="91"/>
      <c r="N170" s="91"/>
      <c r="O170" s="91"/>
      <c r="P170" s="54"/>
      <c r="Q170" s="54"/>
      <c r="R170" s="54"/>
      <c r="S170" s="54"/>
      <c r="T170" s="54"/>
    </row>
    <row r="171" spans="2:20" ht="15.75" outlineLevel="1">
      <c r="B171" s="75"/>
      <c r="C171" s="54" t="s">
        <v>148</v>
      </c>
      <c r="D171" s="52"/>
      <c r="E171" s="52"/>
      <c r="F171" s="52"/>
      <c r="G171" s="52"/>
      <c r="H171" s="53"/>
      <c r="J171" s="91"/>
      <c r="K171" s="91"/>
      <c r="L171" s="91"/>
      <c r="M171" s="91"/>
      <c r="N171" s="91"/>
      <c r="O171" s="91"/>
      <c r="P171" s="54"/>
      <c r="Q171" s="54"/>
      <c r="R171" s="54"/>
      <c r="S171" s="54"/>
      <c r="T171" s="54"/>
    </row>
    <row r="172" spans="2:20" ht="15.75">
      <c r="B172" s="75"/>
      <c r="C172" s="52"/>
      <c r="D172" s="52"/>
      <c r="E172" s="52"/>
      <c r="F172" s="52"/>
      <c r="G172" s="52"/>
      <c r="H172" s="53"/>
      <c r="J172" s="91"/>
      <c r="K172" s="91"/>
      <c r="L172" s="91"/>
      <c r="M172" s="91"/>
      <c r="N172" s="91"/>
      <c r="O172" s="91"/>
      <c r="P172" s="54"/>
      <c r="Q172" s="54"/>
      <c r="R172" s="54"/>
      <c r="S172" s="54"/>
      <c r="T172" s="54"/>
    </row>
    <row r="173" spans="2:20" ht="15.75">
      <c r="B173" s="75" t="s">
        <v>149</v>
      </c>
      <c r="C173" s="52"/>
      <c r="D173" s="52"/>
      <c r="E173" s="52"/>
      <c r="F173" s="52"/>
      <c r="G173" s="52"/>
      <c r="H173" s="53"/>
      <c r="J173" s="91"/>
      <c r="K173" s="91"/>
      <c r="L173" s="91"/>
      <c r="M173" s="91"/>
      <c r="N173" s="91"/>
      <c r="O173" s="91"/>
      <c r="P173" s="54"/>
      <c r="Q173" s="54"/>
      <c r="R173" s="54"/>
      <c r="S173" s="54"/>
      <c r="T173" s="54"/>
    </row>
    <row r="174" spans="2:20" ht="15.75">
      <c r="B174" s="75" t="s">
        <v>150</v>
      </c>
      <c r="C174" s="52"/>
      <c r="D174" s="52"/>
      <c r="E174" s="52"/>
      <c r="F174" s="52"/>
      <c r="G174" s="52"/>
      <c r="H174" s="53"/>
      <c r="J174" s="91"/>
      <c r="K174" s="91"/>
      <c r="L174" s="91"/>
      <c r="M174" s="91"/>
      <c r="N174" s="91"/>
      <c r="O174" s="91"/>
      <c r="P174" s="54"/>
      <c r="Q174" s="54"/>
      <c r="R174" s="54"/>
      <c r="S174" s="54"/>
      <c r="T174" s="54"/>
    </row>
    <row r="175" spans="2:20" ht="15.75">
      <c r="B175" s="75"/>
      <c r="C175" s="52"/>
      <c r="D175" s="52"/>
      <c r="E175" s="52"/>
      <c r="F175" s="52"/>
      <c r="G175" s="52"/>
      <c r="H175" s="53"/>
      <c r="J175" s="91"/>
      <c r="K175" s="91"/>
      <c r="L175" s="91"/>
      <c r="M175" s="91"/>
      <c r="N175" s="91"/>
      <c r="O175" s="91"/>
      <c r="P175" s="54"/>
      <c r="Q175" s="54"/>
      <c r="R175" s="54"/>
      <c r="S175" s="54"/>
      <c r="T175" s="54"/>
    </row>
    <row r="176" spans="2:20" ht="15.75">
      <c r="B176" s="75"/>
      <c r="C176" s="50" t="s">
        <v>151</v>
      </c>
      <c r="D176" s="52"/>
      <c r="E176" s="52"/>
      <c r="F176" s="52"/>
      <c r="G176" s="52"/>
      <c r="H176" s="53"/>
      <c r="J176" s="91"/>
      <c r="K176" s="91"/>
      <c r="L176" s="91"/>
      <c r="M176" s="91"/>
      <c r="N176" s="91"/>
      <c r="O176" s="91"/>
      <c r="P176" s="54"/>
      <c r="Q176" s="54"/>
      <c r="R176" s="54"/>
      <c r="S176" s="54"/>
      <c r="T176" s="54"/>
    </row>
    <row r="177" spans="2:20" ht="15.75">
      <c r="B177" s="75"/>
      <c r="C177" s="50" t="s">
        <v>152</v>
      </c>
      <c r="D177" s="52"/>
      <c r="E177" s="52"/>
      <c r="F177" s="52"/>
      <c r="G177" s="52"/>
      <c r="H177" s="53"/>
      <c r="J177" s="91"/>
      <c r="K177" s="91"/>
      <c r="L177" s="91"/>
      <c r="M177" s="91"/>
      <c r="N177" s="91"/>
      <c r="O177" s="91"/>
      <c r="P177" s="54"/>
      <c r="Q177" s="54"/>
      <c r="R177" s="54"/>
      <c r="S177" s="54"/>
      <c r="T177" s="54"/>
    </row>
    <row r="178" spans="2:20" ht="15.75">
      <c r="B178" s="75"/>
      <c r="C178" s="50" t="s">
        <v>153</v>
      </c>
      <c r="D178" s="52"/>
      <c r="E178" s="52"/>
      <c r="F178" s="52"/>
      <c r="G178" s="52"/>
      <c r="H178" s="53"/>
      <c r="J178" s="91"/>
      <c r="K178" s="91"/>
      <c r="L178" s="91"/>
      <c r="M178" s="91"/>
      <c r="N178" s="91"/>
      <c r="O178" s="91"/>
      <c r="P178" s="54"/>
      <c r="Q178" s="54"/>
      <c r="R178" s="54"/>
      <c r="S178" s="54"/>
      <c r="T178" s="54"/>
    </row>
    <row r="179" spans="2:20" ht="14.25" customHeight="1" thickBot="1">
      <c r="B179" s="54"/>
      <c r="C179" s="54"/>
      <c r="D179" s="54"/>
      <c r="E179" s="54"/>
      <c r="F179" s="54"/>
      <c r="G179" s="54"/>
      <c r="H179" s="87"/>
      <c r="I179" s="92"/>
      <c r="J179" s="74" t="s">
        <v>50</v>
      </c>
      <c r="K179" s="91"/>
      <c r="L179" s="91"/>
      <c r="M179" s="94" t="s">
        <v>154</v>
      </c>
      <c r="N179" s="91"/>
      <c r="O179" s="54"/>
      <c r="P179" s="54"/>
      <c r="Q179" s="54"/>
      <c r="R179" s="54"/>
      <c r="S179" s="54"/>
      <c r="T179" s="54"/>
    </row>
    <row r="180" spans="2:20" ht="25.5" customHeight="1" thickBot="1">
      <c r="B180" s="42" t="s">
        <v>9</v>
      </c>
      <c r="C180" s="42" t="s">
        <v>52</v>
      </c>
      <c r="D180" s="42" t="s">
        <v>11</v>
      </c>
      <c r="E180" s="42" t="s">
        <v>53</v>
      </c>
      <c r="F180" s="42" t="s">
        <v>13</v>
      </c>
      <c r="G180" s="42" t="s">
        <v>14</v>
      </c>
      <c r="H180" s="42" t="s">
        <v>15</v>
      </c>
      <c r="J180" s="1" t="s">
        <v>54</v>
      </c>
      <c r="K180" s="1" t="s">
        <v>114</v>
      </c>
      <c r="L180" s="54"/>
      <c r="M180" s="1" t="s">
        <v>155</v>
      </c>
      <c r="N180" s="5" t="s">
        <v>156</v>
      </c>
      <c r="O180" s="6" t="s">
        <v>157</v>
      </c>
      <c r="P180" s="6" t="s">
        <v>158</v>
      </c>
      <c r="Q180" s="6" t="s">
        <v>159</v>
      </c>
      <c r="R180" s="7" t="s">
        <v>160</v>
      </c>
      <c r="S180" s="54"/>
      <c r="T180" s="54"/>
    </row>
    <row r="181" spans="2:20" ht="14.25" customHeight="1">
      <c r="B181" s="52"/>
      <c r="C181" s="52"/>
      <c r="D181" s="52"/>
      <c r="E181" s="52"/>
      <c r="F181" s="52"/>
      <c r="G181" s="52"/>
      <c r="H181" s="53"/>
      <c r="J181" s="59"/>
      <c r="L181" s="54"/>
      <c r="N181" s="91"/>
      <c r="O181" s="91"/>
      <c r="P181" s="91"/>
      <c r="Q181" s="91"/>
      <c r="R181" s="91"/>
      <c r="S181" s="54"/>
      <c r="T181" s="54"/>
    </row>
    <row r="182" spans="2:20" ht="23.25">
      <c r="B182" s="68" t="s">
        <v>161</v>
      </c>
      <c r="C182" s="68">
        <v>3</v>
      </c>
      <c r="D182" s="76">
        <v>0</v>
      </c>
      <c r="E182" s="2" t="s">
        <v>56</v>
      </c>
      <c r="F182" s="3" t="s">
        <v>57</v>
      </c>
      <c r="G182" s="3" t="s">
        <v>58</v>
      </c>
      <c r="H182" s="47">
        <v>2169</v>
      </c>
      <c r="I182" s="111">
        <f>IF(ISBLANK(H182),0,IF(H182=Answers!H182,1,-1))</f>
        <v>1</v>
      </c>
      <c r="J182" s="78">
        <v>315908</v>
      </c>
      <c r="K182" s="88">
        <v>57.25</v>
      </c>
      <c r="L182" s="54"/>
      <c r="M182" s="95">
        <v>45292</v>
      </c>
      <c r="N182" s="8">
        <v>999</v>
      </c>
      <c r="O182" s="8">
        <v>354</v>
      </c>
      <c r="P182" s="10">
        <v>210</v>
      </c>
      <c r="Q182" s="11">
        <v>599</v>
      </c>
      <c r="R182" s="10">
        <v>123</v>
      </c>
      <c r="S182" s="54"/>
    </row>
    <row r="183" spans="2:20" ht="15" customHeight="1">
      <c r="B183" s="52"/>
      <c r="C183" s="52"/>
      <c r="D183" s="52"/>
      <c r="E183" s="52"/>
      <c r="F183" s="77"/>
      <c r="G183" s="77"/>
      <c r="H183" s="85"/>
      <c r="J183" s="79"/>
      <c r="K183" s="90"/>
      <c r="L183" s="54"/>
      <c r="M183" s="96"/>
      <c r="N183" s="97"/>
      <c r="O183" s="97"/>
      <c r="P183" s="97"/>
      <c r="Q183" s="50"/>
      <c r="R183" s="97"/>
      <c r="S183" s="54"/>
    </row>
    <row r="184" spans="2:20" ht="23.25">
      <c r="B184" s="68">
        <v>41</v>
      </c>
      <c r="C184" s="68">
        <f>C182</f>
        <v>3</v>
      </c>
      <c r="D184" s="76">
        <v>9</v>
      </c>
      <c r="E184" s="2">
        <v>1</v>
      </c>
      <c r="F184" s="3" t="s">
        <v>57</v>
      </c>
      <c r="G184" s="3" t="s">
        <v>59</v>
      </c>
      <c r="H184" s="47"/>
      <c r="I184" s="111">
        <f>IF(ISBLANK(H184),0,IF(H184=Answers!H184,1,-1))</f>
        <v>0</v>
      </c>
      <c r="J184" s="78" t="s">
        <v>162</v>
      </c>
      <c r="K184" s="78" t="s">
        <v>162</v>
      </c>
      <c r="L184" s="54"/>
      <c r="M184" s="95">
        <v>45474</v>
      </c>
      <c r="N184" s="9">
        <v>300</v>
      </c>
      <c r="O184" s="8">
        <v>450</v>
      </c>
      <c r="P184" s="12">
        <v>370</v>
      </c>
      <c r="Q184" s="10">
        <v>200</v>
      </c>
      <c r="R184" s="11">
        <v>1314</v>
      </c>
      <c r="S184" s="54"/>
    </row>
    <row r="185" spans="2:20" ht="23.25">
      <c r="B185" s="68">
        <v>42</v>
      </c>
      <c r="C185" s="68">
        <f>C184</f>
        <v>3</v>
      </c>
      <c r="D185" s="76">
        <v>9</v>
      </c>
      <c r="E185" s="2">
        <v>2</v>
      </c>
      <c r="F185" s="3" t="s">
        <v>60</v>
      </c>
      <c r="G185" s="3" t="s">
        <v>61</v>
      </c>
      <c r="H185" s="47"/>
      <c r="I185" s="111">
        <f>IF(ISBLANK(H185),0,IF(H185=Answers!H185,1,-1))</f>
        <v>0</v>
      </c>
      <c r="J185" s="78" t="s">
        <v>162</v>
      </c>
      <c r="K185" s="78" t="s">
        <v>162</v>
      </c>
      <c r="L185" s="54"/>
      <c r="M185" s="95">
        <v>45534</v>
      </c>
      <c r="N185" s="10">
        <v>350</v>
      </c>
      <c r="O185" s="12">
        <v>344</v>
      </c>
      <c r="P185" s="12">
        <v>412</v>
      </c>
      <c r="Q185" s="9">
        <v>325</v>
      </c>
      <c r="R185" s="10">
        <v>100</v>
      </c>
      <c r="S185" s="54"/>
    </row>
    <row r="186" spans="2:20" ht="23.25">
      <c r="B186" s="68">
        <v>43</v>
      </c>
      <c r="C186" s="68">
        <f t="shared" ref="C186:C203" si="1">C185</f>
        <v>3</v>
      </c>
      <c r="D186" s="76">
        <v>9</v>
      </c>
      <c r="E186" s="2">
        <v>3</v>
      </c>
      <c r="F186" s="3" t="s">
        <v>62</v>
      </c>
      <c r="G186" s="3" t="s">
        <v>58</v>
      </c>
      <c r="H186" s="47"/>
      <c r="I186" s="111">
        <f>IF(ISBLANK(H186),0,IF(H186=Answers!H186,1,-1))</f>
        <v>0</v>
      </c>
      <c r="J186" s="78" t="s">
        <v>162</v>
      </c>
      <c r="K186" s="78" t="s">
        <v>162</v>
      </c>
      <c r="L186" s="54"/>
      <c r="M186" s="95">
        <v>45414</v>
      </c>
      <c r="N186" s="12">
        <v>55</v>
      </c>
      <c r="O186" s="8">
        <v>214</v>
      </c>
      <c r="P186" s="11">
        <v>600</v>
      </c>
      <c r="Q186" s="9">
        <v>350</v>
      </c>
      <c r="R186" s="10">
        <v>55</v>
      </c>
      <c r="S186" s="54"/>
    </row>
    <row r="187" spans="2:20" ht="23.25">
      <c r="B187" s="68">
        <v>44</v>
      </c>
      <c r="C187" s="68">
        <f t="shared" si="1"/>
        <v>3</v>
      </c>
      <c r="D187" s="76">
        <v>9</v>
      </c>
      <c r="E187" s="2">
        <v>4</v>
      </c>
      <c r="F187" s="3" t="s">
        <v>63</v>
      </c>
      <c r="G187" s="3" t="s">
        <v>59</v>
      </c>
      <c r="H187" s="47"/>
      <c r="I187" s="111">
        <f>IF(ISBLANK(H187),0,IF(H187=Answers!H187,1,-1))</f>
        <v>0</v>
      </c>
      <c r="J187" s="78" t="s">
        <v>162</v>
      </c>
      <c r="K187" s="78" t="s">
        <v>162</v>
      </c>
      <c r="L187" s="54"/>
      <c r="M187" s="95">
        <v>45539</v>
      </c>
      <c r="N187" s="8">
        <v>834</v>
      </c>
      <c r="O187" s="9">
        <v>1</v>
      </c>
      <c r="P187" s="11">
        <v>622</v>
      </c>
      <c r="Q187" s="12">
        <v>248</v>
      </c>
      <c r="R187" s="9">
        <v>443</v>
      </c>
      <c r="S187" s="54"/>
      <c r="T187" s="54"/>
    </row>
    <row r="188" spans="2:20" ht="23.25">
      <c r="B188" s="68">
        <v>45</v>
      </c>
      <c r="C188" s="68">
        <f t="shared" si="1"/>
        <v>3</v>
      </c>
      <c r="D188" s="76">
        <v>9</v>
      </c>
      <c r="E188" s="2">
        <v>5</v>
      </c>
      <c r="F188" s="3" t="s">
        <v>63</v>
      </c>
      <c r="G188" s="3" t="s">
        <v>64</v>
      </c>
      <c r="H188" s="47"/>
      <c r="I188" s="111">
        <f>IF(ISBLANK(H188),0,IF(H188=Answers!H188,1,-1))</f>
        <v>0</v>
      </c>
      <c r="J188" s="78" t="s">
        <v>162</v>
      </c>
      <c r="K188" s="78" t="s">
        <v>162</v>
      </c>
      <c r="L188" s="54"/>
      <c r="M188" s="95">
        <v>45474</v>
      </c>
      <c r="N188" s="9">
        <v>95</v>
      </c>
      <c r="O188" s="10">
        <v>155</v>
      </c>
      <c r="P188" s="12">
        <v>345</v>
      </c>
      <c r="Q188" s="9">
        <v>87</v>
      </c>
      <c r="R188" s="11">
        <v>160</v>
      </c>
      <c r="S188" s="54"/>
      <c r="T188" s="54"/>
    </row>
    <row r="189" spans="2:20" ht="23.25">
      <c r="B189" s="68">
        <v>46</v>
      </c>
      <c r="C189" s="68">
        <f t="shared" si="1"/>
        <v>3</v>
      </c>
      <c r="D189" s="76">
        <v>9</v>
      </c>
      <c r="E189" s="2">
        <v>6</v>
      </c>
      <c r="F189" s="3" t="s">
        <v>62</v>
      </c>
      <c r="G189" s="3" t="s">
        <v>61</v>
      </c>
      <c r="H189" s="47"/>
      <c r="I189" s="111">
        <f>IF(ISBLANK(H189),0,IF(H189=Answers!H189,1,-1))</f>
        <v>0</v>
      </c>
      <c r="J189" s="78" t="s">
        <v>162</v>
      </c>
      <c r="K189" s="78" t="s">
        <v>162</v>
      </c>
      <c r="L189" s="54"/>
      <c r="M189" s="95">
        <v>45442</v>
      </c>
      <c r="N189" s="10">
        <v>178</v>
      </c>
      <c r="O189" s="9">
        <v>875</v>
      </c>
      <c r="P189" s="8">
        <v>582</v>
      </c>
      <c r="Q189" s="12">
        <v>251</v>
      </c>
      <c r="R189" s="11">
        <v>970</v>
      </c>
      <c r="S189" s="54"/>
      <c r="T189" s="54"/>
    </row>
    <row r="190" spans="2:20" ht="23.25">
      <c r="B190" s="68">
        <v>47</v>
      </c>
      <c r="C190" s="68">
        <f t="shared" si="1"/>
        <v>3</v>
      </c>
      <c r="D190" s="76">
        <v>9</v>
      </c>
      <c r="E190" s="2">
        <v>7</v>
      </c>
      <c r="F190" s="3" t="s">
        <v>60</v>
      </c>
      <c r="G190" s="3" t="s">
        <v>64</v>
      </c>
      <c r="H190" s="47"/>
      <c r="I190" s="111">
        <f>IF(ISBLANK(H190),0,IF(H190=Answers!H190,1,-1))</f>
        <v>0</v>
      </c>
      <c r="J190" s="78" t="s">
        <v>162</v>
      </c>
      <c r="K190" s="78" t="s">
        <v>162</v>
      </c>
      <c r="L190" s="54"/>
      <c r="M190" s="95">
        <v>45519</v>
      </c>
      <c r="N190" s="9">
        <v>754</v>
      </c>
      <c r="O190" s="12">
        <v>475</v>
      </c>
      <c r="P190" s="10">
        <v>55</v>
      </c>
      <c r="Q190" s="12">
        <v>775</v>
      </c>
      <c r="R190" s="8">
        <v>600</v>
      </c>
      <c r="S190" s="54"/>
      <c r="T190" s="54"/>
    </row>
    <row r="191" spans="2:20" ht="23.25">
      <c r="B191" s="68">
        <v>48</v>
      </c>
      <c r="C191" s="68">
        <f t="shared" si="1"/>
        <v>3</v>
      </c>
      <c r="D191" s="76">
        <v>9</v>
      </c>
      <c r="E191" s="2">
        <v>8</v>
      </c>
      <c r="F191" s="3" t="s">
        <v>57</v>
      </c>
      <c r="G191" s="3" t="s">
        <v>65</v>
      </c>
      <c r="H191" s="47"/>
      <c r="I191" s="111">
        <f>IF(ISBLANK(H191),0,IF(H191=Answers!H191,1,-1))</f>
        <v>0</v>
      </c>
      <c r="J191" s="78" t="s">
        <v>162</v>
      </c>
      <c r="K191" s="78" t="s">
        <v>162</v>
      </c>
      <c r="L191" s="54"/>
      <c r="M191" s="95">
        <v>45329</v>
      </c>
      <c r="N191" s="10">
        <v>101</v>
      </c>
      <c r="O191" s="8">
        <v>817</v>
      </c>
      <c r="P191" s="12">
        <v>896</v>
      </c>
      <c r="Q191" s="10">
        <v>425</v>
      </c>
      <c r="R191" s="8">
        <v>3</v>
      </c>
      <c r="S191" s="54"/>
      <c r="T191" s="54"/>
    </row>
    <row r="192" spans="2:20" ht="23.25">
      <c r="B192" s="68">
        <v>49</v>
      </c>
      <c r="C192" s="68">
        <f t="shared" si="1"/>
        <v>3</v>
      </c>
      <c r="D192" s="76">
        <v>9</v>
      </c>
      <c r="E192" s="2">
        <v>9</v>
      </c>
      <c r="F192" s="3" t="s">
        <v>57</v>
      </c>
      <c r="G192" s="3" t="s">
        <v>66</v>
      </c>
      <c r="H192" s="47"/>
      <c r="I192" s="111">
        <f>IF(ISBLANK(H192),0,IF(H192=Answers!H192,1,-1))</f>
        <v>0</v>
      </c>
      <c r="J192" s="78" t="s">
        <v>162</v>
      </c>
      <c r="K192" s="78" t="s">
        <v>162</v>
      </c>
      <c r="L192" s="54"/>
      <c r="M192" s="95">
        <v>45299</v>
      </c>
      <c r="N192" s="11">
        <v>590</v>
      </c>
      <c r="O192" s="12">
        <v>1133</v>
      </c>
      <c r="P192" s="11">
        <v>100</v>
      </c>
      <c r="Q192" s="10">
        <v>60</v>
      </c>
      <c r="R192" s="8">
        <v>333</v>
      </c>
      <c r="S192" s="54"/>
      <c r="T192" s="54"/>
    </row>
    <row r="193" spans="2:20" ht="23.25">
      <c r="B193" s="68">
        <v>50</v>
      </c>
      <c r="C193" s="68">
        <f t="shared" si="1"/>
        <v>3</v>
      </c>
      <c r="D193" s="76">
        <v>9</v>
      </c>
      <c r="E193" s="2">
        <v>10</v>
      </c>
      <c r="F193" s="3" t="s">
        <v>62</v>
      </c>
      <c r="G193" s="3" t="s">
        <v>67</v>
      </c>
      <c r="H193" s="47"/>
      <c r="I193" s="111">
        <f>IF(ISBLANK(H193),0,IF(H193=Answers!H193,1,-1))</f>
        <v>0</v>
      </c>
      <c r="J193" s="78" t="s">
        <v>162</v>
      </c>
      <c r="K193" s="78" t="s">
        <v>162</v>
      </c>
      <c r="L193" s="54"/>
      <c r="M193" s="95">
        <v>45359</v>
      </c>
      <c r="N193" s="8">
        <v>454</v>
      </c>
      <c r="O193" s="8">
        <v>1234</v>
      </c>
      <c r="P193" s="8">
        <v>1200</v>
      </c>
      <c r="Q193" s="10">
        <v>166</v>
      </c>
      <c r="R193" s="12">
        <v>77</v>
      </c>
      <c r="S193" s="54"/>
      <c r="T193" s="54"/>
    </row>
    <row r="194" spans="2:20" ht="23.25">
      <c r="B194" s="68">
        <v>51</v>
      </c>
      <c r="C194" s="68">
        <f t="shared" si="1"/>
        <v>3</v>
      </c>
      <c r="D194" s="76">
        <v>9</v>
      </c>
      <c r="E194" s="2">
        <v>11</v>
      </c>
      <c r="F194" s="3" t="s">
        <v>57</v>
      </c>
      <c r="G194" s="3" t="s">
        <v>58</v>
      </c>
      <c r="H194" s="47"/>
      <c r="I194" s="111">
        <f>IF(ISBLANK(H194),0,IF(H194=Answers!H194,1,-1))</f>
        <v>0</v>
      </c>
      <c r="J194" s="78" t="s">
        <v>162</v>
      </c>
      <c r="K194" s="78" t="s">
        <v>162</v>
      </c>
      <c r="L194" s="54"/>
      <c r="M194" s="95">
        <v>45334</v>
      </c>
      <c r="N194" s="11">
        <v>333</v>
      </c>
      <c r="O194" s="9">
        <v>627</v>
      </c>
      <c r="P194" s="12">
        <v>668</v>
      </c>
      <c r="Q194" s="10">
        <v>224</v>
      </c>
      <c r="R194" s="12">
        <v>1091</v>
      </c>
      <c r="S194" s="54"/>
      <c r="T194" s="54"/>
    </row>
    <row r="195" spans="2:20" ht="23.25">
      <c r="B195" s="68">
        <v>52</v>
      </c>
      <c r="C195" s="68">
        <f t="shared" si="1"/>
        <v>3</v>
      </c>
      <c r="D195" s="76">
        <v>9</v>
      </c>
      <c r="E195" s="2">
        <v>12</v>
      </c>
      <c r="F195" s="3" t="s">
        <v>60</v>
      </c>
      <c r="G195" s="3" t="s">
        <v>59</v>
      </c>
      <c r="H195" s="47"/>
      <c r="I195" s="111">
        <f>IF(ISBLANK(H195),0,IF(H195=Answers!H195,1,-1))</f>
        <v>0</v>
      </c>
      <c r="J195" s="78" t="s">
        <v>162</v>
      </c>
      <c r="K195" s="78" t="s">
        <v>162</v>
      </c>
      <c r="L195" s="54"/>
      <c r="M195" s="95">
        <v>45459</v>
      </c>
      <c r="N195" s="10">
        <v>155</v>
      </c>
      <c r="O195" s="8">
        <v>780</v>
      </c>
      <c r="P195" s="9">
        <v>432</v>
      </c>
      <c r="Q195" s="9">
        <v>606</v>
      </c>
      <c r="R195" s="11">
        <v>327</v>
      </c>
      <c r="S195" s="54"/>
      <c r="T195" s="54"/>
    </row>
    <row r="196" spans="2:20" ht="23.25">
      <c r="B196" s="68">
        <v>53</v>
      </c>
      <c r="C196" s="68">
        <f t="shared" si="1"/>
        <v>3</v>
      </c>
      <c r="D196" s="76">
        <v>9</v>
      </c>
      <c r="E196" s="2">
        <v>13</v>
      </c>
      <c r="F196" s="3" t="s">
        <v>62</v>
      </c>
      <c r="G196" s="3" t="s">
        <v>65</v>
      </c>
      <c r="H196" s="47"/>
      <c r="I196" s="111">
        <f>IF(ISBLANK(H196),0,IF(H196=Answers!H196,1,-1))</f>
        <v>0</v>
      </c>
      <c r="J196" s="78" t="s">
        <v>162</v>
      </c>
      <c r="K196" s="78" t="s">
        <v>162</v>
      </c>
      <c r="L196" s="54"/>
      <c r="M196" s="95">
        <v>45489</v>
      </c>
      <c r="N196" s="12">
        <v>310</v>
      </c>
      <c r="O196" s="10">
        <v>343</v>
      </c>
      <c r="P196" s="12">
        <v>20</v>
      </c>
      <c r="Q196" s="9">
        <v>295</v>
      </c>
      <c r="R196" s="9">
        <v>491</v>
      </c>
      <c r="S196" s="54"/>
      <c r="T196" s="54"/>
    </row>
    <row r="197" spans="2:20" ht="23.25">
      <c r="B197" s="68">
        <v>54</v>
      </c>
      <c r="C197" s="68">
        <f t="shared" si="1"/>
        <v>3</v>
      </c>
      <c r="D197" s="76">
        <v>9</v>
      </c>
      <c r="E197" s="2">
        <v>14</v>
      </c>
      <c r="F197" s="3" t="s">
        <v>60</v>
      </c>
      <c r="G197" s="3" t="s">
        <v>67</v>
      </c>
      <c r="H197" s="47"/>
      <c r="I197" s="111">
        <f>IF(ISBLANK(H197),0,IF(H197=Answers!H197,1,-1))</f>
        <v>0</v>
      </c>
      <c r="J197" s="78" t="s">
        <v>162</v>
      </c>
      <c r="K197" s="78" t="s">
        <v>162</v>
      </c>
      <c r="L197" s="54"/>
      <c r="M197" s="95">
        <v>45364</v>
      </c>
      <c r="N197" s="8">
        <v>1492</v>
      </c>
      <c r="O197" s="12">
        <v>178</v>
      </c>
      <c r="P197" s="8">
        <v>320</v>
      </c>
      <c r="Q197" s="11">
        <v>324</v>
      </c>
      <c r="R197" s="12">
        <v>462</v>
      </c>
      <c r="S197" s="54"/>
      <c r="T197" s="54"/>
    </row>
    <row r="198" spans="2:20" ht="23.25">
      <c r="B198" s="68">
        <v>55</v>
      </c>
      <c r="C198" s="68">
        <f t="shared" si="1"/>
        <v>3</v>
      </c>
      <c r="D198" s="76">
        <v>9</v>
      </c>
      <c r="E198" s="2">
        <v>15</v>
      </c>
      <c r="F198" s="3" t="s">
        <v>63</v>
      </c>
      <c r="G198" s="3" t="s">
        <v>66</v>
      </c>
      <c r="H198" s="47"/>
      <c r="I198" s="111">
        <f>IF(ISBLANK(H198),0,IF(H198=Answers!H198,1,-1))</f>
        <v>0</v>
      </c>
      <c r="J198" s="78" t="s">
        <v>162</v>
      </c>
      <c r="K198" s="78" t="s">
        <v>162</v>
      </c>
      <c r="L198" s="54"/>
      <c r="M198" s="95">
        <v>45564</v>
      </c>
      <c r="N198" s="10">
        <v>125</v>
      </c>
      <c r="O198" s="12">
        <v>150</v>
      </c>
      <c r="P198" s="10">
        <v>112</v>
      </c>
      <c r="Q198" s="8">
        <v>263</v>
      </c>
      <c r="R198" s="11">
        <v>481</v>
      </c>
      <c r="S198" s="54"/>
      <c r="T198" s="54"/>
    </row>
    <row r="199" spans="2:20" ht="23.25">
      <c r="B199" s="68">
        <v>56</v>
      </c>
      <c r="C199" s="68">
        <f t="shared" si="1"/>
        <v>3</v>
      </c>
      <c r="D199" s="76">
        <v>9</v>
      </c>
      <c r="E199" s="2">
        <v>16</v>
      </c>
      <c r="F199" s="3" t="s">
        <v>60</v>
      </c>
      <c r="G199" s="3" t="s">
        <v>66</v>
      </c>
      <c r="H199" s="47"/>
      <c r="I199" s="111">
        <f>IF(ISBLANK(H199),0,IF(H199=Answers!H199,1,-1))</f>
        <v>0</v>
      </c>
      <c r="J199" s="78" t="s">
        <v>162</v>
      </c>
      <c r="K199" s="78" t="s">
        <v>162</v>
      </c>
      <c r="L199" s="54"/>
      <c r="M199" s="95">
        <v>45594</v>
      </c>
      <c r="N199" s="8">
        <v>800</v>
      </c>
      <c r="O199" s="8">
        <v>360</v>
      </c>
      <c r="P199" s="9">
        <v>101</v>
      </c>
      <c r="Q199" s="12">
        <v>111</v>
      </c>
      <c r="R199" s="10">
        <v>510</v>
      </c>
      <c r="S199" s="54"/>
      <c r="T199" s="54"/>
    </row>
    <row r="200" spans="2:20" ht="23.25">
      <c r="B200" s="68">
        <v>57</v>
      </c>
      <c r="C200" s="68">
        <f t="shared" si="1"/>
        <v>3</v>
      </c>
      <c r="D200" s="76">
        <v>9</v>
      </c>
      <c r="E200" s="2">
        <v>17</v>
      </c>
      <c r="F200" s="3" t="s">
        <v>62</v>
      </c>
      <c r="G200" s="3" t="s">
        <v>65</v>
      </c>
      <c r="H200" s="47"/>
      <c r="I200" s="111">
        <f>IF(ISBLANK(H200),0,IF(H200=Answers!H200,1,-1))</f>
        <v>0</v>
      </c>
      <c r="J200" s="78" t="s">
        <v>162</v>
      </c>
      <c r="K200" s="78" t="s">
        <v>162</v>
      </c>
      <c r="L200" s="54"/>
      <c r="M200" s="95">
        <v>45369</v>
      </c>
      <c r="N200" s="9">
        <v>574</v>
      </c>
      <c r="O200" s="10">
        <v>161</v>
      </c>
      <c r="P200" s="12">
        <v>199</v>
      </c>
      <c r="Q200" s="11">
        <v>110</v>
      </c>
      <c r="R200" s="10">
        <v>483</v>
      </c>
      <c r="S200" s="54"/>
      <c r="T200" s="54"/>
    </row>
    <row r="201" spans="2:20" ht="23.25">
      <c r="B201" s="68">
        <v>58</v>
      </c>
      <c r="C201" s="68">
        <f t="shared" si="1"/>
        <v>3</v>
      </c>
      <c r="D201" s="76">
        <v>9</v>
      </c>
      <c r="E201" s="2">
        <v>18</v>
      </c>
      <c r="F201" s="3" t="s">
        <v>60</v>
      </c>
      <c r="G201" s="3" t="s">
        <v>61</v>
      </c>
      <c r="H201" s="47"/>
      <c r="I201" s="111">
        <f>IF(ISBLANK(H201),0,IF(H201=Answers!H201,1,-1))</f>
        <v>0</v>
      </c>
      <c r="J201" s="78" t="s">
        <v>162</v>
      </c>
      <c r="K201" s="78" t="s">
        <v>162</v>
      </c>
      <c r="L201" s="54"/>
      <c r="M201" s="95">
        <v>45417</v>
      </c>
      <c r="N201" s="11">
        <v>98</v>
      </c>
      <c r="O201" s="12">
        <v>82</v>
      </c>
      <c r="P201" s="8">
        <v>149</v>
      </c>
      <c r="Q201" s="10">
        <v>317</v>
      </c>
      <c r="R201" s="11">
        <v>500</v>
      </c>
      <c r="S201" s="54"/>
      <c r="T201" s="54"/>
    </row>
    <row r="202" spans="2:20" ht="23.25">
      <c r="B202" s="68">
        <v>59</v>
      </c>
      <c r="C202" s="68">
        <f t="shared" si="1"/>
        <v>3</v>
      </c>
      <c r="D202" s="76">
        <v>9</v>
      </c>
      <c r="E202" s="2">
        <v>19</v>
      </c>
      <c r="F202" s="3" t="s">
        <v>60</v>
      </c>
      <c r="G202" s="3" t="s">
        <v>61</v>
      </c>
      <c r="H202" s="47"/>
      <c r="I202" s="111">
        <f>IF(ISBLANK(H202),0,IF(H202=Answers!H202,1,-1))</f>
        <v>0</v>
      </c>
      <c r="J202" s="78" t="s">
        <v>162</v>
      </c>
      <c r="K202" s="78" t="s">
        <v>162</v>
      </c>
      <c r="L202" s="54"/>
      <c r="M202" s="95">
        <v>45382</v>
      </c>
      <c r="N202" s="8">
        <v>530</v>
      </c>
      <c r="O202" s="9">
        <v>271</v>
      </c>
      <c r="P202" s="12">
        <v>185</v>
      </c>
      <c r="Q202" s="9">
        <v>809</v>
      </c>
      <c r="R202" s="10">
        <v>223</v>
      </c>
      <c r="S202" s="54"/>
      <c r="T202" s="54"/>
    </row>
    <row r="203" spans="2:20" ht="23.25">
      <c r="B203" s="68">
        <v>60</v>
      </c>
      <c r="C203" s="68">
        <f t="shared" si="1"/>
        <v>3</v>
      </c>
      <c r="D203" s="76">
        <v>9</v>
      </c>
      <c r="E203" s="2">
        <v>20</v>
      </c>
      <c r="F203" s="3" t="s">
        <v>63</v>
      </c>
      <c r="G203" s="3" t="s">
        <v>68</v>
      </c>
      <c r="H203" s="47"/>
      <c r="I203" s="111">
        <f>IF(ISBLANK(H203),0,IF(H203=Answers!H203,1,-1))</f>
        <v>0</v>
      </c>
      <c r="J203" s="78" t="s">
        <v>162</v>
      </c>
      <c r="K203" s="78" t="s">
        <v>162</v>
      </c>
      <c r="L203" s="54"/>
      <c r="M203" s="95">
        <v>45352</v>
      </c>
      <c r="N203" s="12">
        <v>325</v>
      </c>
      <c r="O203" s="11">
        <v>691</v>
      </c>
      <c r="P203" s="9">
        <v>450</v>
      </c>
      <c r="Q203" s="12">
        <v>6</v>
      </c>
      <c r="R203" s="10">
        <v>311</v>
      </c>
      <c r="S203" s="54"/>
      <c r="T203" s="54"/>
    </row>
    <row r="204" spans="2:20" ht="15" customHeight="1">
      <c r="B204" s="54"/>
      <c r="C204" s="54"/>
      <c r="D204" s="54"/>
      <c r="E204" s="54"/>
      <c r="F204" s="54"/>
      <c r="G204" s="54"/>
      <c r="H204" s="87"/>
      <c r="I204" s="92"/>
      <c r="J204" s="91"/>
      <c r="K204" s="91"/>
      <c r="L204" s="91"/>
      <c r="M204" s="91"/>
      <c r="N204" s="91"/>
      <c r="O204" s="91"/>
      <c r="P204" s="54"/>
      <c r="Q204" s="54"/>
      <c r="R204" s="54"/>
      <c r="S204" s="54"/>
      <c r="T204" s="54"/>
    </row>
    <row r="205" spans="2:20" ht="14.25" customHeight="1" thickBot="1">
      <c r="B205" s="54"/>
      <c r="C205" s="54"/>
      <c r="D205" s="54"/>
      <c r="E205" s="54"/>
      <c r="F205" s="54"/>
      <c r="G205" s="54"/>
      <c r="H205" s="87"/>
      <c r="I205" s="92"/>
      <c r="J205" s="91"/>
      <c r="K205" s="91"/>
      <c r="L205" s="91"/>
      <c r="M205" s="91"/>
      <c r="N205" s="91"/>
      <c r="O205" s="91"/>
      <c r="P205" s="54"/>
      <c r="Q205" s="54"/>
      <c r="R205" s="54"/>
      <c r="S205" s="54"/>
      <c r="T205" s="54"/>
    </row>
    <row r="206" spans="2:20" ht="25.5" customHeight="1" thickBot="1">
      <c r="B206" s="48" t="s">
        <v>163</v>
      </c>
      <c r="C206" s="49" t="s">
        <v>117</v>
      </c>
      <c r="D206" s="73" t="s">
        <v>164</v>
      </c>
      <c r="E206" s="54"/>
      <c r="F206" s="54"/>
      <c r="G206" s="54"/>
      <c r="H206" s="87"/>
      <c r="I206" s="92"/>
      <c r="J206" s="1" t="s">
        <v>14</v>
      </c>
      <c r="K206" s="1" t="s">
        <v>165</v>
      </c>
      <c r="L206" s="1" t="s">
        <v>166</v>
      </c>
      <c r="M206" s="91"/>
      <c r="Q206" s="54"/>
      <c r="R206" s="54"/>
      <c r="S206" s="54"/>
      <c r="T206" s="54"/>
    </row>
    <row r="207" spans="2:20" ht="15.75">
      <c r="B207" s="75"/>
      <c r="C207" s="54"/>
      <c r="D207" s="54"/>
      <c r="E207" s="54"/>
      <c r="F207" s="54"/>
      <c r="G207" s="54"/>
      <c r="H207" s="87"/>
      <c r="I207" s="92"/>
      <c r="J207" s="35" t="s">
        <v>66</v>
      </c>
      <c r="K207" s="89" t="s">
        <v>167</v>
      </c>
      <c r="L207" s="89">
        <v>45</v>
      </c>
      <c r="M207" s="91"/>
      <c r="Q207" s="54"/>
      <c r="R207" s="54"/>
      <c r="S207" s="54"/>
      <c r="T207" s="54"/>
    </row>
    <row r="208" spans="2:20" ht="15.75">
      <c r="B208" s="21" t="s">
        <v>168</v>
      </c>
      <c r="C208" s="52"/>
      <c r="D208" s="52"/>
      <c r="E208" s="52"/>
      <c r="F208" s="52"/>
      <c r="G208" s="52"/>
      <c r="H208" s="53"/>
      <c r="J208" s="35" t="s">
        <v>61</v>
      </c>
      <c r="K208" s="89" t="s">
        <v>169</v>
      </c>
      <c r="L208" s="89">
        <v>65</v>
      </c>
      <c r="M208" s="91"/>
      <c r="Q208" s="54"/>
      <c r="R208" s="54"/>
    </row>
    <row r="209" spans="2:20" ht="15.75">
      <c r="B209" s="21" t="s">
        <v>170</v>
      </c>
      <c r="C209" s="52"/>
      <c r="D209" s="52"/>
      <c r="E209" s="52"/>
      <c r="F209" s="52"/>
      <c r="G209" s="52"/>
      <c r="H209" s="53"/>
      <c r="J209" s="35" t="s">
        <v>59</v>
      </c>
      <c r="K209" s="89" t="s">
        <v>171</v>
      </c>
      <c r="L209" s="89">
        <v>300</v>
      </c>
      <c r="M209" s="91"/>
      <c r="Q209" s="54"/>
      <c r="R209" s="54"/>
    </row>
    <row r="210" spans="2:20" ht="15.75">
      <c r="B210" s="21" t="s">
        <v>172</v>
      </c>
      <c r="J210" s="35" t="s">
        <v>64</v>
      </c>
      <c r="K210" s="89" t="s">
        <v>173</v>
      </c>
      <c r="L210" s="89">
        <v>60</v>
      </c>
      <c r="M210" s="91"/>
      <c r="Q210" s="54"/>
      <c r="R210" s="54"/>
    </row>
    <row r="211" spans="2:20" ht="15.75">
      <c r="B211" s="21" t="s">
        <v>174</v>
      </c>
      <c r="J211" s="35" t="s">
        <v>67</v>
      </c>
      <c r="K211" s="89" t="s">
        <v>169</v>
      </c>
      <c r="L211" s="89">
        <v>120</v>
      </c>
      <c r="M211" s="91"/>
      <c r="Q211" s="54"/>
      <c r="R211" s="54"/>
    </row>
    <row r="212" spans="2:20" ht="15.75">
      <c r="B212" s="21" t="s">
        <v>175</v>
      </c>
      <c r="C212" s="52"/>
      <c r="D212" s="52"/>
      <c r="E212" s="52"/>
      <c r="F212" s="52"/>
      <c r="G212" s="52"/>
      <c r="H212" s="53"/>
      <c r="J212" s="35" t="s">
        <v>68</v>
      </c>
      <c r="K212" s="89" t="s">
        <v>173</v>
      </c>
      <c r="L212" s="89">
        <v>75</v>
      </c>
      <c r="M212" s="91"/>
      <c r="Q212" s="54"/>
      <c r="R212" s="54"/>
    </row>
    <row r="213" spans="2:20" ht="15.75">
      <c r="B213" s="21" t="s">
        <v>176</v>
      </c>
      <c r="C213" s="52"/>
      <c r="D213" s="52"/>
      <c r="E213" s="52"/>
      <c r="F213" s="52"/>
      <c r="G213" s="52"/>
      <c r="H213" s="53"/>
      <c r="J213" s="35" t="s">
        <v>58</v>
      </c>
      <c r="K213" s="89" t="s">
        <v>169</v>
      </c>
      <c r="L213" s="89">
        <v>80</v>
      </c>
      <c r="M213" s="91"/>
      <c r="Q213" s="54"/>
      <c r="R213" s="54"/>
    </row>
    <row r="214" spans="2:20" ht="15.75">
      <c r="C214" s="52"/>
      <c r="D214" s="52"/>
      <c r="E214" s="52"/>
      <c r="F214" s="52"/>
      <c r="G214" s="52"/>
      <c r="H214" s="53"/>
      <c r="J214" s="35" t="s">
        <v>65</v>
      </c>
      <c r="K214" s="89" t="s">
        <v>173</v>
      </c>
      <c r="L214" s="89">
        <v>50</v>
      </c>
      <c r="M214" s="91"/>
      <c r="Q214" s="54"/>
      <c r="R214" s="54"/>
    </row>
    <row r="215" spans="2:20" ht="15.75">
      <c r="B215" s="21" t="s">
        <v>177</v>
      </c>
      <c r="C215" s="54"/>
      <c r="D215" s="54"/>
      <c r="E215" s="52"/>
      <c r="F215" s="52"/>
      <c r="G215" s="52"/>
      <c r="H215" s="53"/>
      <c r="J215" s="54"/>
      <c r="K215" s="54"/>
      <c r="L215" s="54"/>
      <c r="M215" s="91"/>
      <c r="Q215" s="54"/>
      <c r="R215" s="54"/>
    </row>
    <row r="216" spans="2:20" ht="15.75">
      <c r="B216" s="21" t="s">
        <v>178</v>
      </c>
      <c r="C216" s="54"/>
      <c r="D216" s="54"/>
      <c r="E216" s="52"/>
      <c r="F216" s="52"/>
      <c r="G216" s="52"/>
      <c r="H216" s="53"/>
      <c r="J216" s="91"/>
      <c r="K216" s="91"/>
      <c r="L216" s="91"/>
      <c r="M216" s="91"/>
      <c r="Q216" s="54"/>
      <c r="R216" s="54"/>
    </row>
    <row r="217" spans="2:20" ht="15.75">
      <c r="B217" s="21" t="s">
        <v>179</v>
      </c>
      <c r="C217" s="54"/>
      <c r="D217" s="54"/>
      <c r="E217" s="52"/>
      <c r="F217" s="52"/>
      <c r="G217" s="52"/>
      <c r="H217" s="53"/>
      <c r="J217" s="91"/>
      <c r="K217" s="91"/>
      <c r="L217" s="91"/>
      <c r="M217" s="91"/>
      <c r="Q217" s="54"/>
      <c r="R217" s="54"/>
    </row>
    <row r="218" spans="2:20" ht="15.75">
      <c r="B218" s="21" t="s">
        <v>180</v>
      </c>
      <c r="C218" s="54"/>
      <c r="D218" s="54"/>
      <c r="E218" s="52"/>
      <c r="F218" s="52"/>
      <c r="G218" s="52"/>
      <c r="H218" s="53"/>
      <c r="J218" s="91"/>
      <c r="K218" s="91"/>
      <c r="L218" s="91"/>
      <c r="M218" s="91"/>
      <c r="Q218" s="54"/>
      <c r="R218" s="54"/>
    </row>
    <row r="219" spans="2:20" ht="15.75">
      <c r="B219" s="21" t="s">
        <v>181</v>
      </c>
      <c r="C219" s="54"/>
      <c r="D219" s="54"/>
      <c r="E219" s="52"/>
      <c r="F219" s="52"/>
      <c r="G219" s="52"/>
      <c r="H219" s="53"/>
      <c r="J219" s="91"/>
      <c r="K219" s="91"/>
      <c r="L219" s="91"/>
      <c r="M219" s="91"/>
      <c r="N219" s="91"/>
      <c r="O219" s="91"/>
      <c r="P219" s="54"/>
      <c r="Q219" s="54"/>
      <c r="R219" s="54"/>
      <c r="S219" s="54"/>
      <c r="T219" s="54"/>
    </row>
    <row r="220" spans="2:20" ht="15.75">
      <c r="B220" s="21" t="s">
        <v>182</v>
      </c>
      <c r="C220" s="54"/>
      <c r="D220" s="54"/>
      <c r="E220" s="52"/>
      <c r="F220" s="52"/>
      <c r="G220" s="52"/>
      <c r="H220" s="53"/>
      <c r="J220" s="91"/>
      <c r="K220" s="91"/>
      <c r="L220" s="91"/>
      <c r="M220" s="91"/>
      <c r="N220" s="91"/>
      <c r="O220" s="91"/>
      <c r="P220" s="54"/>
      <c r="Q220" s="54"/>
      <c r="R220" s="54"/>
      <c r="S220" s="54"/>
      <c r="T220" s="54"/>
    </row>
    <row r="221" spans="2:20" ht="15.75">
      <c r="B221" s="21" t="s">
        <v>183</v>
      </c>
      <c r="C221" s="54"/>
      <c r="D221" s="54"/>
      <c r="E221" s="52"/>
      <c r="F221" s="52"/>
      <c r="G221" s="52"/>
      <c r="H221" s="53"/>
      <c r="J221" s="91"/>
      <c r="K221" s="91"/>
      <c r="L221" s="91"/>
      <c r="M221" s="91"/>
      <c r="N221" s="91"/>
      <c r="O221" s="91"/>
      <c r="P221" s="54"/>
      <c r="Q221" s="54"/>
      <c r="R221" s="54"/>
      <c r="S221" s="54"/>
      <c r="T221" s="54"/>
    </row>
    <row r="223" spans="2:20" ht="15.75">
      <c r="B223" s="98" t="s">
        <v>184</v>
      </c>
      <c r="C223" s="99" t="s">
        <v>185</v>
      </c>
      <c r="D223" s="52"/>
      <c r="E223" s="52"/>
      <c r="F223" s="52"/>
      <c r="G223" s="52"/>
      <c r="H223" s="53"/>
      <c r="J223" s="91"/>
      <c r="K223" s="91"/>
      <c r="L223" s="91"/>
      <c r="M223" s="91"/>
      <c r="N223" s="91"/>
      <c r="O223" s="91"/>
      <c r="P223" s="54"/>
      <c r="Q223" s="54"/>
      <c r="R223" s="54"/>
      <c r="S223" s="54"/>
      <c r="T223" s="54"/>
    </row>
    <row r="224" spans="2:20" ht="15.75" outlineLevel="1">
      <c r="B224" s="98"/>
      <c r="C224" s="99" t="s">
        <v>186</v>
      </c>
      <c r="D224" s="52"/>
      <c r="E224" s="52"/>
      <c r="F224" s="52"/>
      <c r="G224" s="52"/>
      <c r="H224" s="53"/>
      <c r="J224" s="91"/>
      <c r="K224" s="91"/>
      <c r="L224" s="91"/>
      <c r="M224" s="91"/>
      <c r="N224" s="91"/>
      <c r="O224" s="91"/>
      <c r="P224" s="54"/>
      <c r="Q224" s="54"/>
      <c r="R224" s="54"/>
      <c r="S224" s="54"/>
      <c r="T224" s="54"/>
    </row>
    <row r="225" spans="2:20" ht="15.75" outlineLevel="1">
      <c r="B225" s="98"/>
      <c r="C225" s="99" t="s">
        <v>187</v>
      </c>
      <c r="D225" s="52"/>
      <c r="E225" s="52"/>
      <c r="F225" s="52"/>
      <c r="G225" s="52"/>
      <c r="H225" s="53"/>
      <c r="J225" s="91"/>
      <c r="K225" s="91"/>
      <c r="L225" s="91"/>
      <c r="M225" s="91"/>
      <c r="N225" s="91"/>
      <c r="O225" s="91"/>
      <c r="P225" s="54"/>
      <c r="Q225" s="54"/>
      <c r="R225" s="54"/>
      <c r="S225" s="54"/>
      <c r="T225" s="54"/>
    </row>
    <row r="226" spans="2:20" ht="15.75" outlineLevel="1">
      <c r="B226" s="98"/>
      <c r="C226" s="99" t="s">
        <v>188</v>
      </c>
      <c r="D226" s="52"/>
      <c r="E226" s="52"/>
      <c r="F226" s="52"/>
      <c r="G226" s="52"/>
      <c r="H226" s="53"/>
      <c r="J226" s="91"/>
      <c r="K226" s="91"/>
      <c r="L226" s="91"/>
      <c r="M226" s="91"/>
      <c r="N226" s="91"/>
      <c r="O226" s="91"/>
      <c r="P226" s="54"/>
      <c r="Q226" s="54"/>
      <c r="R226" s="54"/>
      <c r="S226" s="54"/>
      <c r="T226" s="54"/>
    </row>
    <row r="227" spans="2:20" ht="15.75" outlineLevel="1">
      <c r="B227" s="98"/>
      <c r="C227" s="99"/>
      <c r="D227" s="52"/>
      <c r="E227" s="52"/>
      <c r="F227" s="52"/>
      <c r="G227" s="52"/>
      <c r="H227" s="53"/>
      <c r="J227" s="91"/>
      <c r="K227" s="91"/>
      <c r="L227" s="91"/>
      <c r="M227" s="91"/>
      <c r="N227" s="91"/>
      <c r="O227" s="91"/>
      <c r="P227" s="54"/>
      <c r="Q227" s="54"/>
      <c r="R227" s="54"/>
      <c r="S227" s="54"/>
      <c r="T227" s="54"/>
    </row>
    <row r="228" spans="2:20" ht="15.75" outlineLevel="1">
      <c r="B228" s="98"/>
      <c r="C228" s="99" t="s">
        <v>189</v>
      </c>
      <c r="D228" s="52"/>
      <c r="E228" s="52"/>
      <c r="F228" s="52"/>
      <c r="G228" s="52"/>
      <c r="H228" s="53"/>
      <c r="J228" s="91"/>
      <c r="K228" s="91"/>
      <c r="L228" s="91"/>
      <c r="M228" s="91"/>
      <c r="N228" s="91"/>
      <c r="O228" s="91"/>
      <c r="P228" s="54"/>
      <c r="Q228" s="54"/>
      <c r="R228" s="54"/>
      <c r="S228" s="54"/>
      <c r="T228" s="54"/>
    </row>
    <row r="229" spans="2:20" ht="15.75" outlineLevel="1">
      <c r="B229" s="98"/>
      <c r="C229" s="99" t="s">
        <v>190</v>
      </c>
      <c r="D229" s="52"/>
      <c r="E229" s="52"/>
      <c r="F229" s="52"/>
      <c r="G229" s="52"/>
      <c r="H229" s="53"/>
      <c r="J229" s="91"/>
      <c r="K229" s="91"/>
      <c r="L229" s="91"/>
      <c r="M229" s="91"/>
      <c r="N229" s="91"/>
      <c r="O229" s="91"/>
      <c r="P229" s="54"/>
      <c r="Q229" s="54"/>
      <c r="R229" s="54"/>
      <c r="S229" s="54"/>
      <c r="T229" s="54"/>
    </row>
    <row r="230" spans="2:20" ht="15.75" outlineLevel="1">
      <c r="B230" s="98"/>
      <c r="C230" s="99" t="s">
        <v>191</v>
      </c>
      <c r="D230" s="52"/>
      <c r="E230" s="52"/>
      <c r="F230" s="52"/>
      <c r="G230" s="52"/>
      <c r="H230" s="53"/>
      <c r="J230" s="91"/>
      <c r="K230" s="91"/>
      <c r="L230" s="91"/>
      <c r="M230" s="91"/>
      <c r="N230" s="91"/>
      <c r="O230" s="91"/>
      <c r="P230" s="54"/>
      <c r="Q230" s="54"/>
      <c r="R230" s="54"/>
      <c r="S230" s="54"/>
      <c r="T230" s="54"/>
    </row>
    <row r="231" spans="2:20" ht="15.75" outlineLevel="1">
      <c r="B231" s="98"/>
      <c r="C231" s="99"/>
      <c r="D231" s="52"/>
      <c r="E231" s="52"/>
      <c r="F231" s="52"/>
      <c r="G231" s="52"/>
      <c r="H231" s="53"/>
      <c r="J231" s="91"/>
      <c r="K231" s="91"/>
      <c r="L231" s="91"/>
      <c r="M231" s="91"/>
      <c r="N231" s="91"/>
      <c r="O231" s="91"/>
      <c r="P231" s="54"/>
      <c r="Q231" s="54"/>
      <c r="R231" s="54"/>
      <c r="S231" s="54"/>
      <c r="T231" s="54"/>
    </row>
    <row r="232" spans="2:20" ht="15.75" outlineLevel="1">
      <c r="B232" s="98"/>
      <c r="C232" s="99" t="s">
        <v>192</v>
      </c>
      <c r="D232" s="52"/>
      <c r="E232" s="52"/>
      <c r="F232" s="52"/>
      <c r="G232" s="52"/>
      <c r="H232" s="53"/>
      <c r="J232" s="91"/>
      <c r="K232" s="91"/>
      <c r="L232" s="91"/>
      <c r="M232" s="91"/>
      <c r="N232" s="91"/>
      <c r="O232" s="91"/>
      <c r="P232" s="54"/>
      <c r="Q232" s="54"/>
      <c r="R232" s="54"/>
      <c r="S232" s="54"/>
      <c r="T232" s="54"/>
    </row>
    <row r="233" spans="2:20" ht="15.75" outlineLevel="1">
      <c r="B233" s="98"/>
      <c r="C233" s="99" t="s">
        <v>193</v>
      </c>
      <c r="D233" s="52"/>
      <c r="E233" s="52"/>
      <c r="F233" s="52"/>
      <c r="G233" s="52"/>
      <c r="H233" s="53"/>
      <c r="J233" s="91"/>
      <c r="K233" s="91"/>
      <c r="L233" s="91"/>
      <c r="M233" s="91"/>
      <c r="N233" s="91"/>
      <c r="O233" s="91"/>
      <c r="P233" s="54"/>
      <c r="Q233" s="54"/>
      <c r="R233" s="54"/>
      <c r="S233" s="54"/>
      <c r="T233" s="54"/>
    </row>
    <row r="234" spans="2:20" ht="15.75" outlineLevel="1">
      <c r="B234" s="98"/>
      <c r="C234" s="99" t="s">
        <v>194</v>
      </c>
      <c r="D234" s="52"/>
      <c r="E234" s="52"/>
      <c r="F234" s="52"/>
      <c r="G234" s="52"/>
      <c r="H234" s="53"/>
      <c r="J234" s="91"/>
      <c r="K234" s="91"/>
      <c r="L234" s="91"/>
      <c r="M234" s="91"/>
      <c r="N234" s="91"/>
      <c r="O234" s="91"/>
      <c r="P234" s="54"/>
      <c r="Q234" s="54"/>
      <c r="R234" s="54"/>
      <c r="S234" s="54"/>
      <c r="T234" s="54"/>
    </row>
    <row r="235" spans="2:20" ht="15.75" outlineLevel="1">
      <c r="B235" s="98"/>
      <c r="C235" s="99" t="s">
        <v>195</v>
      </c>
      <c r="D235" s="52"/>
      <c r="E235" s="52"/>
      <c r="F235" s="52"/>
      <c r="G235" s="52"/>
      <c r="H235" s="53"/>
      <c r="J235" s="91"/>
      <c r="K235" s="91"/>
      <c r="L235" s="91"/>
      <c r="M235" s="91"/>
      <c r="N235" s="91"/>
      <c r="O235" s="91"/>
      <c r="P235" s="54"/>
      <c r="Q235" s="54"/>
      <c r="R235" s="54"/>
      <c r="S235" s="54"/>
      <c r="T235" s="54"/>
    </row>
    <row r="236" spans="2:20" ht="15.75" outlineLevel="1">
      <c r="B236" s="98"/>
      <c r="C236" s="99" t="s">
        <v>196</v>
      </c>
      <c r="D236" s="52"/>
      <c r="E236" s="52"/>
      <c r="F236" s="52"/>
      <c r="G236" s="52"/>
      <c r="H236" s="53"/>
      <c r="J236" s="91"/>
      <c r="K236" s="91"/>
      <c r="L236" s="91"/>
      <c r="M236" s="91"/>
      <c r="N236" s="91"/>
      <c r="O236" s="91"/>
      <c r="P236" s="54"/>
      <c r="Q236" s="54"/>
      <c r="R236" s="54"/>
      <c r="S236" s="54"/>
      <c r="T236" s="54"/>
    </row>
    <row r="237" spans="2:20" ht="15.75">
      <c r="B237" s="21"/>
      <c r="C237" s="54"/>
      <c r="D237" s="54"/>
      <c r="E237" s="54"/>
      <c r="F237" s="54"/>
      <c r="G237" s="54"/>
      <c r="H237" s="87"/>
      <c r="I237" s="92"/>
      <c r="J237" s="91"/>
      <c r="K237" s="100"/>
      <c r="L237" s="91"/>
      <c r="M237" s="91"/>
      <c r="N237" s="91"/>
      <c r="O237" s="91"/>
      <c r="P237" s="100"/>
      <c r="Q237" s="100"/>
      <c r="R237" s="100"/>
      <c r="S237" s="100"/>
      <c r="T237" s="100"/>
    </row>
    <row r="238" spans="2:20" ht="15.75">
      <c r="B238" s="21" t="s">
        <v>197</v>
      </c>
      <c r="C238" s="54"/>
      <c r="D238" s="54"/>
      <c r="E238" s="54"/>
      <c r="F238" s="54"/>
      <c r="G238" s="54"/>
      <c r="H238" s="87"/>
      <c r="I238" s="92"/>
      <c r="J238" s="91"/>
      <c r="K238" s="100"/>
      <c r="L238" s="91"/>
      <c r="M238" s="91"/>
      <c r="N238" s="91"/>
      <c r="O238" s="91"/>
      <c r="P238" s="100"/>
      <c r="Q238" s="100"/>
      <c r="R238" s="100"/>
      <c r="S238" s="100"/>
      <c r="T238" s="100"/>
    </row>
    <row r="239" spans="2:20" ht="15.75">
      <c r="B239" s="21"/>
      <c r="C239" s="54"/>
      <c r="D239" s="54"/>
      <c r="E239" s="54"/>
      <c r="F239" s="54"/>
      <c r="G239" s="54"/>
      <c r="H239" s="87"/>
      <c r="I239" s="92"/>
      <c r="J239" s="91"/>
      <c r="K239" s="100"/>
      <c r="L239" s="91"/>
      <c r="M239" s="91"/>
      <c r="N239" s="91"/>
      <c r="O239" s="91"/>
      <c r="P239" s="100"/>
      <c r="Q239" s="100"/>
      <c r="R239" s="100"/>
      <c r="S239" s="100"/>
      <c r="T239" s="100"/>
    </row>
    <row r="240" spans="2:20" ht="15.75">
      <c r="B240" s="21"/>
      <c r="C240" s="50" t="s">
        <v>198</v>
      </c>
      <c r="D240" s="54"/>
      <c r="E240" s="54"/>
      <c r="F240" s="54"/>
      <c r="G240" s="54"/>
      <c r="H240" s="87"/>
      <c r="I240" s="92"/>
      <c r="J240" s="91"/>
      <c r="K240" s="100"/>
      <c r="L240" s="91"/>
      <c r="M240" s="91"/>
      <c r="N240" s="91"/>
      <c r="O240" s="91"/>
      <c r="P240" s="100"/>
      <c r="Q240" s="100"/>
      <c r="R240" s="100"/>
      <c r="S240" s="100"/>
      <c r="T240" s="100"/>
    </row>
    <row r="241" spans="2:20" ht="15.75">
      <c r="B241" s="21"/>
      <c r="C241" s="50" t="s">
        <v>199</v>
      </c>
      <c r="D241" s="54"/>
      <c r="E241" s="54"/>
      <c r="F241" s="54"/>
      <c r="G241" s="54"/>
      <c r="H241" s="87"/>
      <c r="I241" s="92"/>
      <c r="J241" s="91"/>
      <c r="K241" s="100"/>
      <c r="L241" s="91"/>
      <c r="M241" s="91"/>
      <c r="N241" s="91"/>
      <c r="O241" s="91"/>
      <c r="P241" s="100"/>
      <c r="Q241" s="100"/>
      <c r="R241" s="100"/>
      <c r="S241" s="100"/>
      <c r="T241" s="100"/>
    </row>
    <row r="242" spans="2:20" ht="15.75">
      <c r="B242" s="21"/>
      <c r="C242" s="50" t="s">
        <v>200</v>
      </c>
      <c r="D242" s="54"/>
      <c r="E242" s="54"/>
      <c r="F242" s="54"/>
      <c r="G242" s="54"/>
      <c r="H242" s="87"/>
      <c r="I242" s="92"/>
      <c r="J242" s="91"/>
      <c r="K242" s="100"/>
      <c r="L242" s="91"/>
      <c r="M242" s="91"/>
      <c r="N242" s="91"/>
      <c r="O242" s="91"/>
      <c r="P242" s="100"/>
      <c r="Q242" s="100"/>
      <c r="R242" s="100"/>
      <c r="S242" s="100"/>
      <c r="T242" s="100"/>
    </row>
    <row r="243" spans="2:20" ht="14.25" customHeight="1" thickBot="1">
      <c r="B243" s="21"/>
      <c r="C243" s="54"/>
      <c r="D243" s="54"/>
      <c r="E243" s="54"/>
      <c r="F243" s="54"/>
      <c r="G243" s="54"/>
      <c r="H243" s="87"/>
      <c r="I243" s="92"/>
      <c r="J243" s="74" t="s">
        <v>50</v>
      </c>
      <c r="K243" s="100"/>
      <c r="L243" s="91"/>
      <c r="M243" s="91"/>
      <c r="N243" s="91"/>
      <c r="O243" s="91"/>
      <c r="P243" s="100"/>
      <c r="Q243" s="100"/>
      <c r="R243" s="100"/>
      <c r="S243" s="100"/>
      <c r="T243" s="100"/>
    </row>
    <row r="244" spans="2:20" ht="25.5" customHeight="1" thickBot="1">
      <c r="B244" s="42" t="s">
        <v>9</v>
      </c>
      <c r="C244" s="42" t="s">
        <v>52</v>
      </c>
      <c r="D244" s="42" t="s">
        <v>11</v>
      </c>
      <c r="E244" s="42" t="s">
        <v>53</v>
      </c>
      <c r="F244" s="42" t="s">
        <v>13</v>
      </c>
      <c r="G244" s="42" t="s">
        <v>14</v>
      </c>
      <c r="H244" s="42" t="s">
        <v>15</v>
      </c>
      <c r="J244" s="1" t="s">
        <v>54</v>
      </c>
      <c r="K244" s="1" t="s">
        <v>114</v>
      </c>
      <c r="L244" s="91"/>
      <c r="M244" s="91"/>
      <c r="N244" s="91"/>
      <c r="O244" s="91"/>
      <c r="P244" s="100"/>
      <c r="Q244" s="100"/>
      <c r="R244" s="100"/>
      <c r="S244" s="100"/>
      <c r="T244" s="100"/>
    </row>
    <row r="245" spans="2:20" ht="15" customHeight="1">
      <c r="B245" s="52"/>
      <c r="C245" s="52"/>
      <c r="D245" s="52"/>
      <c r="E245" s="52"/>
      <c r="F245" s="52"/>
      <c r="G245" s="52"/>
      <c r="H245" s="53"/>
      <c r="J245" s="59"/>
      <c r="L245" s="91"/>
      <c r="M245" s="91"/>
      <c r="N245" s="91"/>
      <c r="O245" s="91"/>
      <c r="P245" s="100"/>
      <c r="Q245" s="100"/>
      <c r="R245" s="100"/>
      <c r="S245" s="100"/>
      <c r="T245" s="100"/>
    </row>
    <row r="246" spans="2:20" ht="23.25">
      <c r="B246" s="68" t="s">
        <v>201</v>
      </c>
      <c r="C246" s="68">
        <v>4</v>
      </c>
      <c r="D246" s="76">
        <v>0</v>
      </c>
      <c r="E246" s="2" t="s">
        <v>56</v>
      </c>
      <c r="F246" s="3" t="s">
        <v>57</v>
      </c>
      <c r="G246" s="3" t="s">
        <v>58</v>
      </c>
      <c r="H246" s="47">
        <v>336368</v>
      </c>
      <c r="I246" s="111">
        <f>IF(ISBLANK(H246),0,IF(H246=Answers!H246,1,-1))</f>
        <v>1</v>
      </c>
      <c r="J246" s="78">
        <v>315908</v>
      </c>
      <c r="K246" s="88">
        <v>21.69</v>
      </c>
      <c r="L246" s="54"/>
      <c r="M246" s="91"/>
      <c r="N246" s="91"/>
      <c r="O246" s="91"/>
      <c r="P246" s="100"/>
      <c r="Q246" s="100"/>
      <c r="R246" s="100"/>
      <c r="S246" s="100"/>
      <c r="T246" s="100"/>
    </row>
    <row r="247" spans="2:20" ht="15" customHeight="1">
      <c r="B247" s="52"/>
      <c r="C247" s="52"/>
      <c r="D247" s="52"/>
      <c r="E247" s="52"/>
      <c r="F247" s="77"/>
      <c r="G247" s="77"/>
      <c r="H247" s="85"/>
      <c r="J247" s="79"/>
      <c r="K247" s="90"/>
      <c r="L247" s="54"/>
      <c r="M247" s="91"/>
      <c r="N247" s="91"/>
      <c r="O247" s="91"/>
      <c r="P247" s="100"/>
      <c r="Q247" s="100"/>
      <c r="R247" s="100"/>
      <c r="S247" s="100"/>
      <c r="T247" s="100"/>
    </row>
    <row r="248" spans="2:20" ht="23.25">
      <c r="B248" s="68">
        <v>61</v>
      </c>
      <c r="C248" s="68">
        <f>C246</f>
        <v>4</v>
      </c>
      <c r="D248" s="76">
        <v>10</v>
      </c>
      <c r="E248" s="2">
        <v>1</v>
      </c>
      <c r="F248" s="3" t="s">
        <v>57</v>
      </c>
      <c r="G248" s="3" t="s">
        <v>59</v>
      </c>
      <c r="H248" s="47"/>
      <c r="I248" s="111">
        <f>IF(ISBLANK(H248),0,IF(H248=Answers!H248,1,-1))</f>
        <v>0</v>
      </c>
      <c r="J248" s="78" t="s">
        <v>202</v>
      </c>
      <c r="K248" s="78" t="s">
        <v>202</v>
      </c>
      <c r="L248" s="54"/>
      <c r="M248" s="91"/>
      <c r="N248" s="91"/>
      <c r="O248" s="91"/>
      <c r="P248" s="100"/>
      <c r="Q248" s="100"/>
      <c r="R248" s="100"/>
      <c r="S248" s="100"/>
      <c r="T248" s="100"/>
    </row>
    <row r="249" spans="2:20" ht="23.25">
      <c r="B249" s="68">
        <v>62</v>
      </c>
      <c r="C249" s="68">
        <f>C248</f>
        <v>4</v>
      </c>
      <c r="D249" s="76">
        <v>10</v>
      </c>
      <c r="E249" s="2">
        <v>2</v>
      </c>
      <c r="F249" s="3" t="s">
        <v>60</v>
      </c>
      <c r="G249" s="3" t="s">
        <v>61</v>
      </c>
      <c r="H249" s="47"/>
      <c r="I249" s="111">
        <f>IF(ISBLANK(H249),0,IF(H249=Answers!H249,1,-1))</f>
        <v>0</v>
      </c>
      <c r="J249" s="78" t="s">
        <v>202</v>
      </c>
      <c r="K249" s="78" t="s">
        <v>202</v>
      </c>
      <c r="L249" s="54"/>
      <c r="M249" s="91"/>
      <c r="N249" s="91"/>
      <c r="O249" s="91"/>
      <c r="P249" s="100"/>
      <c r="Q249" s="100"/>
      <c r="R249" s="100"/>
      <c r="S249" s="100"/>
      <c r="T249" s="100"/>
    </row>
    <row r="250" spans="2:20" ht="23.25">
      <c r="B250" s="68">
        <v>63</v>
      </c>
      <c r="C250" s="68">
        <f t="shared" ref="C250:C267" si="2">C249</f>
        <v>4</v>
      </c>
      <c r="D250" s="76">
        <v>10</v>
      </c>
      <c r="E250" s="2">
        <v>3</v>
      </c>
      <c r="F250" s="3" t="s">
        <v>62</v>
      </c>
      <c r="G250" s="3" t="s">
        <v>58</v>
      </c>
      <c r="H250" s="47"/>
      <c r="I250" s="111">
        <f>IF(ISBLANK(H250),0,IF(H250=Answers!H250,1,-1))</f>
        <v>0</v>
      </c>
      <c r="J250" s="78" t="s">
        <v>202</v>
      </c>
      <c r="K250" s="78" t="s">
        <v>202</v>
      </c>
      <c r="L250" s="54"/>
      <c r="M250" s="91"/>
      <c r="N250" s="91"/>
      <c r="O250" s="91"/>
      <c r="P250" s="100"/>
      <c r="Q250" s="100"/>
      <c r="R250" s="100"/>
      <c r="S250" s="100"/>
      <c r="T250" s="100"/>
    </row>
    <row r="251" spans="2:20" ht="23.25">
      <c r="B251" s="68">
        <v>64</v>
      </c>
      <c r="C251" s="68">
        <f t="shared" si="2"/>
        <v>4</v>
      </c>
      <c r="D251" s="76">
        <v>10</v>
      </c>
      <c r="E251" s="2">
        <v>4</v>
      </c>
      <c r="F251" s="3" t="s">
        <v>63</v>
      </c>
      <c r="G251" s="3" t="s">
        <v>59</v>
      </c>
      <c r="H251" s="47"/>
      <c r="I251" s="111">
        <f>IF(ISBLANK(H251),0,IF(H251=Answers!H251,1,-1))</f>
        <v>0</v>
      </c>
      <c r="J251" s="78" t="s">
        <v>202</v>
      </c>
      <c r="K251" s="78" t="s">
        <v>202</v>
      </c>
      <c r="L251" s="54"/>
      <c r="M251" s="91"/>
      <c r="N251" s="91"/>
      <c r="O251" s="91"/>
      <c r="P251" s="100"/>
      <c r="Q251" s="100"/>
      <c r="R251" s="100"/>
      <c r="S251" s="100"/>
      <c r="T251" s="100"/>
    </row>
    <row r="252" spans="2:20" ht="23.25">
      <c r="B252" s="68">
        <v>65</v>
      </c>
      <c r="C252" s="68">
        <f t="shared" si="2"/>
        <v>4</v>
      </c>
      <c r="D252" s="76">
        <v>10</v>
      </c>
      <c r="E252" s="2">
        <v>5</v>
      </c>
      <c r="F252" s="3" t="s">
        <v>63</v>
      </c>
      <c r="G252" s="3" t="s">
        <v>64</v>
      </c>
      <c r="H252" s="47"/>
      <c r="I252" s="111">
        <f>IF(ISBLANK(H252),0,IF(H252=Answers!H252,1,-1))</f>
        <v>0</v>
      </c>
      <c r="J252" s="78" t="s">
        <v>202</v>
      </c>
      <c r="K252" s="78" t="s">
        <v>202</v>
      </c>
      <c r="L252" s="54"/>
      <c r="M252" s="91"/>
      <c r="N252" s="91"/>
      <c r="O252" s="91"/>
      <c r="P252" s="100"/>
      <c r="Q252" s="100"/>
      <c r="R252" s="100"/>
      <c r="S252" s="100"/>
      <c r="T252" s="100"/>
    </row>
    <row r="253" spans="2:20" ht="23.25">
      <c r="B253" s="68">
        <v>66</v>
      </c>
      <c r="C253" s="68">
        <f t="shared" si="2"/>
        <v>4</v>
      </c>
      <c r="D253" s="76">
        <v>10</v>
      </c>
      <c r="E253" s="2">
        <v>6</v>
      </c>
      <c r="F253" s="3" t="s">
        <v>62</v>
      </c>
      <c r="G253" s="3" t="s">
        <v>61</v>
      </c>
      <c r="H253" s="47"/>
      <c r="I253" s="111">
        <f>IF(ISBLANK(H253),0,IF(H253=Answers!H253,1,-1))</f>
        <v>0</v>
      </c>
      <c r="J253" s="78" t="s">
        <v>202</v>
      </c>
      <c r="K253" s="78" t="s">
        <v>202</v>
      </c>
      <c r="L253" s="54"/>
      <c r="M253" s="91"/>
      <c r="N253" s="91"/>
      <c r="O253" s="91"/>
      <c r="P253" s="100"/>
      <c r="Q253" s="100"/>
      <c r="R253" s="100"/>
      <c r="S253" s="100"/>
      <c r="T253" s="100"/>
    </row>
    <row r="254" spans="2:20" ht="23.25">
      <c r="B254" s="68">
        <v>67</v>
      </c>
      <c r="C254" s="68">
        <f t="shared" si="2"/>
        <v>4</v>
      </c>
      <c r="D254" s="76">
        <v>10</v>
      </c>
      <c r="E254" s="2">
        <v>7</v>
      </c>
      <c r="F254" s="3" t="s">
        <v>60</v>
      </c>
      <c r="G254" s="3" t="s">
        <v>64</v>
      </c>
      <c r="H254" s="47"/>
      <c r="I254" s="111">
        <f>IF(ISBLANK(H254),0,IF(H254=Answers!H254,1,-1))</f>
        <v>0</v>
      </c>
      <c r="J254" s="78" t="s">
        <v>202</v>
      </c>
      <c r="K254" s="78" t="s">
        <v>202</v>
      </c>
      <c r="L254" s="54"/>
      <c r="M254" s="91"/>
      <c r="N254" s="91"/>
      <c r="O254" s="91"/>
      <c r="P254" s="100"/>
      <c r="Q254" s="100"/>
      <c r="R254" s="100"/>
      <c r="S254" s="100"/>
      <c r="T254" s="100"/>
    </row>
    <row r="255" spans="2:20" ht="23.25">
      <c r="B255" s="68">
        <v>68</v>
      </c>
      <c r="C255" s="68">
        <f t="shared" si="2"/>
        <v>4</v>
      </c>
      <c r="D255" s="76">
        <v>10</v>
      </c>
      <c r="E255" s="2">
        <v>8</v>
      </c>
      <c r="F255" s="3" t="s">
        <v>57</v>
      </c>
      <c r="G255" s="3" t="s">
        <v>65</v>
      </c>
      <c r="H255" s="47"/>
      <c r="I255" s="111">
        <f>IF(ISBLANK(H255),0,IF(H255=Answers!H255,1,-1))</f>
        <v>0</v>
      </c>
      <c r="J255" s="78" t="s">
        <v>202</v>
      </c>
      <c r="K255" s="78" t="s">
        <v>202</v>
      </c>
      <c r="L255" s="54"/>
      <c r="M255" s="91"/>
      <c r="N255" s="91"/>
      <c r="O255" s="91"/>
      <c r="P255" s="100"/>
      <c r="Q255" s="100"/>
      <c r="R255" s="100"/>
      <c r="S255" s="100"/>
      <c r="T255" s="100"/>
    </row>
    <row r="256" spans="2:20" ht="23.25">
      <c r="B256" s="68">
        <v>69</v>
      </c>
      <c r="C256" s="68">
        <f t="shared" si="2"/>
        <v>4</v>
      </c>
      <c r="D256" s="76">
        <v>10</v>
      </c>
      <c r="E256" s="2">
        <v>9</v>
      </c>
      <c r="F256" s="3" t="s">
        <v>57</v>
      </c>
      <c r="G256" s="3" t="s">
        <v>66</v>
      </c>
      <c r="H256" s="47"/>
      <c r="I256" s="111">
        <f>IF(ISBLANK(H256),0,IF(H256=Answers!H256,1,-1))</f>
        <v>0</v>
      </c>
      <c r="J256" s="78" t="s">
        <v>202</v>
      </c>
      <c r="K256" s="78" t="s">
        <v>202</v>
      </c>
      <c r="L256" s="54"/>
      <c r="M256" s="91"/>
      <c r="N256" s="91"/>
      <c r="O256" s="91"/>
      <c r="P256" s="100"/>
      <c r="Q256" s="100"/>
      <c r="R256" s="100"/>
      <c r="S256" s="100"/>
      <c r="T256" s="100"/>
    </row>
    <row r="257" spans="2:20" ht="23.25">
      <c r="B257" s="68">
        <v>70</v>
      </c>
      <c r="C257" s="68">
        <f t="shared" si="2"/>
        <v>4</v>
      </c>
      <c r="D257" s="76">
        <v>10</v>
      </c>
      <c r="E257" s="2">
        <v>10</v>
      </c>
      <c r="F257" s="3" t="s">
        <v>62</v>
      </c>
      <c r="G257" s="3" t="s">
        <v>67</v>
      </c>
      <c r="H257" s="47"/>
      <c r="I257" s="111">
        <f>IF(ISBLANK(H257),0,IF(H257=Answers!H257,1,-1))</f>
        <v>0</v>
      </c>
      <c r="J257" s="78" t="s">
        <v>202</v>
      </c>
      <c r="K257" s="78" t="s">
        <v>202</v>
      </c>
      <c r="L257" s="54"/>
      <c r="M257" s="91"/>
      <c r="N257" s="91"/>
      <c r="O257" s="91"/>
      <c r="P257" s="100"/>
      <c r="Q257" s="100"/>
      <c r="R257" s="100"/>
      <c r="S257" s="100"/>
      <c r="T257" s="100"/>
    </row>
    <row r="258" spans="2:20" ht="23.25">
      <c r="B258" s="68">
        <v>71</v>
      </c>
      <c r="C258" s="68">
        <f t="shared" si="2"/>
        <v>4</v>
      </c>
      <c r="D258" s="76">
        <v>10</v>
      </c>
      <c r="E258" s="2">
        <v>11</v>
      </c>
      <c r="F258" s="3" t="s">
        <v>57</v>
      </c>
      <c r="G258" s="3" t="s">
        <v>58</v>
      </c>
      <c r="H258" s="47"/>
      <c r="I258" s="111">
        <f>IF(ISBLANK(H258),0,IF(H258=Answers!H258,1,-1))</f>
        <v>0</v>
      </c>
      <c r="J258" s="78" t="s">
        <v>202</v>
      </c>
      <c r="K258" s="78" t="s">
        <v>202</v>
      </c>
      <c r="L258" s="54"/>
      <c r="M258" s="91"/>
      <c r="N258" s="91"/>
      <c r="O258" s="91"/>
      <c r="P258" s="100"/>
      <c r="Q258" s="100"/>
      <c r="R258" s="100"/>
      <c r="S258" s="100"/>
      <c r="T258" s="100"/>
    </row>
    <row r="259" spans="2:20" ht="23.25">
      <c r="B259" s="68">
        <v>72</v>
      </c>
      <c r="C259" s="68">
        <f t="shared" si="2"/>
        <v>4</v>
      </c>
      <c r="D259" s="76">
        <v>10</v>
      </c>
      <c r="E259" s="2">
        <v>12</v>
      </c>
      <c r="F259" s="3" t="s">
        <v>60</v>
      </c>
      <c r="G259" s="3" t="s">
        <v>59</v>
      </c>
      <c r="H259" s="47"/>
      <c r="I259" s="111">
        <f>IF(ISBLANK(H259),0,IF(H259=Answers!H259,1,-1))</f>
        <v>0</v>
      </c>
      <c r="J259" s="78" t="s">
        <v>202</v>
      </c>
      <c r="K259" s="78" t="s">
        <v>202</v>
      </c>
      <c r="L259" s="54"/>
      <c r="M259" s="91"/>
      <c r="N259" s="91"/>
      <c r="O259" s="91"/>
      <c r="P259" s="100"/>
      <c r="Q259" s="100"/>
      <c r="R259" s="100"/>
      <c r="S259" s="100"/>
      <c r="T259" s="100"/>
    </row>
    <row r="260" spans="2:20" ht="23.25">
      <c r="B260" s="68">
        <v>73</v>
      </c>
      <c r="C260" s="68">
        <f t="shared" si="2"/>
        <v>4</v>
      </c>
      <c r="D260" s="76">
        <v>10</v>
      </c>
      <c r="E260" s="2">
        <v>13</v>
      </c>
      <c r="F260" s="3" t="s">
        <v>62</v>
      </c>
      <c r="G260" s="3" t="s">
        <v>65</v>
      </c>
      <c r="H260" s="47"/>
      <c r="I260" s="111">
        <f>IF(ISBLANK(H260),0,IF(H260=Answers!H260,1,-1))</f>
        <v>0</v>
      </c>
      <c r="J260" s="78" t="s">
        <v>202</v>
      </c>
      <c r="K260" s="78" t="s">
        <v>202</v>
      </c>
      <c r="L260" s="54"/>
      <c r="M260" s="91"/>
      <c r="N260" s="91"/>
      <c r="O260" s="91"/>
      <c r="P260" s="100"/>
      <c r="Q260" s="100"/>
      <c r="R260" s="100"/>
      <c r="S260" s="100"/>
      <c r="T260" s="100"/>
    </row>
    <row r="261" spans="2:20" ht="23.25">
      <c r="B261" s="68">
        <v>74</v>
      </c>
      <c r="C261" s="68">
        <f t="shared" si="2"/>
        <v>4</v>
      </c>
      <c r="D261" s="76">
        <v>10</v>
      </c>
      <c r="E261" s="2">
        <v>14</v>
      </c>
      <c r="F261" s="3" t="s">
        <v>60</v>
      </c>
      <c r="G261" s="3" t="s">
        <v>67</v>
      </c>
      <c r="H261" s="47"/>
      <c r="I261" s="111">
        <f>IF(ISBLANK(H261),0,IF(H261=Answers!H261,1,-1))</f>
        <v>0</v>
      </c>
      <c r="J261" s="78" t="s">
        <v>202</v>
      </c>
      <c r="K261" s="78" t="s">
        <v>202</v>
      </c>
      <c r="L261" s="54"/>
      <c r="M261" s="91"/>
      <c r="N261" s="91"/>
      <c r="O261" s="91"/>
      <c r="P261" s="100"/>
      <c r="Q261" s="100"/>
      <c r="R261" s="100"/>
      <c r="S261" s="100"/>
      <c r="T261" s="100"/>
    </row>
    <row r="262" spans="2:20" ht="23.25">
      <c r="B262" s="68">
        <v>75</v>
      </c>
      <c r="C262" s="68">
        <f t="shared" si="2"/>
        <v>4</v>
      </c>
      <c r="D262" s="76">
        <v>10</v>
      </c>
      <c r="E262" s="2">
        <v>15</v>
      </c>
      <c r="F262" s="3" t="s">
        <v>63</v>
      </c>
      <c r="G262" s="3" t="s">
        <v>66</v>
      </c>
      <c r="H262" s="47"/>
      <c r="I262" s="111">
        <f>IF(ISBLANK(H262),0,IF(H262=Answers!H262,1,-1))</f>
        <v>0</v>
      </c>
      <c r="J262" s="78" t="s">
        <v>202</v>
      </c>
      <c r="K262" s="78" t="s">
        <v>202</v>
      </c>
      <c r="L262" s="54"/>
      <c r="M262" s="91"/>
      <c r="N262" s="91"/>
      <c r="O262" s="91"/>
      <c r="P262" s="100"/>
      <c r="Q262" s="100"/>
      <c r="R262" s="100"/>
      <c r="S262" s="100"/>
      <c r="T262" s="100"/>
    </row>
    <row r="263" spans="2:20" ht="23.25">
      <c r="B263" s="68">
        <v>76</v>
      </c>
      <c r="C263" s="68">
        <f t="shared" si="2"/>
        <v>4</v>
      </c>
      <c r="D263" s="76">
        <v>10</v>
      </c>
      <c r="E263" s="2">
        <v>16</v>
      </c>
      <c r="F263" s="3" t="s">
        <v>60</v>
      </c>
      <c r="G263" s="3" t="s">
        <v>66</v>
      </c>
      <c r="H263" s="47"/>
      <c r="I263" s="111">
        <f>IF(ISBLANK(H263),0,IF(H263=Answers!H263,1,-1))</f>
        <v>0</v>
      </c>
      <c r="J263" s="78" t="s">
        <v>202</v>
      </c>
      <c r="K263" s="78" t="s">
        <v>202</v>
      </c>
      <c r="L263" s="54"/>
      <c r="M263" s="91"/>
      <c r="N263" s="91"/>
      <c r="O263" s="91"/>
      <c r="P263" s="100"/>
      <c r="Q263" s="100"/>
      <c r="R263" s="100"/>
      <c r="S263" s="100"/>
      <c r="T263" s="100"/>
    </row>
    <row r="264" spans="2:20" ht="23.25">
      <c r="B264" s="68">
        <v>77</v>
      </c>
      <c r="C264" s="68">
        <f t="shared" si="2"/>
        <v>4</v>
      </c>
      <c r="D264" s="76">
        <v>10</v>
      </c>
      <c r="E264" s="2">
        <v>17</v>
      </c>
      <c r="F264" s="3" t="s">
        <v>62</v>
      </c>
      <c r="G264" s="3" t="s">
        <v>65</v>
      </c>
      <c r="H264" s="47"/>
      <c r="I264" s="111">
        <f>IF(ISBLANK(H264),0,IF(H264=Answers!H264,1,-1))</f>
        <v>0</v>
      </c>
      <c r="J264" s="78" t="s">
        <v>202</v>
      </c>
      <c r="K264" s="78" t="s">
        <v>202</v>
      </c>
      <c r="L264" s="54"/>
      <c r="M264" s="91"/>
      <c r="N264" s="91"/>
      <c r="O264" s="91"/>
      <c r="P264" s="100"/>
      <c r="Q264" s="100"/>
      <c r="R264" s="100"/>
      <c r="S264" s="100"/>
      <c r="T264" s="100"/>
    </row>
    <row r="265" spans="2:20" ht="23.25">
      <c r="B265" s="68">
        <v>78</v>
      </c>
      <c r="C265" s="68">
        <f t="shared" si="2"/>
        <v>4</v>
      </c>
      <c r="D265" s="76">
        <v>10</v>
      </c>
      <c r="E265" s="2">
        <v>18</v>
      </c>
      <c r="F265" s="3" t="s">
        <v>60</v>
      </c>
      <c r="G265" s="3" t="s">
        <v>61</v>
      </c>
      <c r="H265" s="47"/>
      <c r="I265" s="111">
        <f>IF(ISBLANK(H265),0,IF(H265=Answers!H265,1,-1))</f>
        <v>0</v>
      </c>
      <c r="J265" s="78" t="s">
        <v>202</v>
      </c>
      <c r="K265" s="78" t="s">
        <v>202</v>
      </c>
      <c r="L265" s="54"/>
      <c r="M265" s="91"/>
      <c r="N265" s="91"/>
      <c r="O265" s="91"/>
      <c r="P265" s="100"/>
      <c r="Q265" s="100"/>
      <c r="R265" s="100"/>
      <c r="S265" s="100"/>
      <c r="T265" s="100"/>
    </row>
    <row r="266" spans="2:20" ht="23.25">
      <c r="B266" s="68">
        <v>79</v>
      </c>
      <c r="C266" s="68">
        <f t="shared" si="2"/>
        <v>4</v>
      </c>
      <c r="D266" s="76">
        <v>10</v>
      </c>
      <c r="E266" s="2">
        <v>19</v>
      </c>
      <c r="F266" s="3" t="s">
        <v>60</v>
      </c>
      <c r="G266" s="3" t="s">
        <v>61</v>
      </c>
      <c r="H266" s="47"/>
      <c r="I266" s="111">
        <f>IF(ISBLANK(H266),0,IF(H266=Answers!H266,1,-1))</f>
        <v>0</v>
      </c>
      <c r="J266" s="78" t="s">
        <v>202</v>
      </c>
      <c r="K266" s="78" t="s">
        <v>202</v>
      </c>
      <c r="L266" s="54"/>
      <c r="M266" s="91"/>
      <c r="N266" s="91"/>
      <c r="O266" s="91"/>
      <c r="P266" s="100"/>
      <c r="Q266" s="100"/>
      <c r="R266" s="100"/>
      <c r="S266" s="100"/>
      <c r="T266" s="100"/>
    </row>
    <row r="267" spans="2:20" ht="23.25">
      <c r="B267" s="68">
        <v>80</v>
      </c>
      <c r="C267" s="68">
        <f t="shared" si="2"/>
        <v>4</v>
      </c>
      <c r="D267" s="76">
        <v>10</v>
      </c>
      <c r="E267" s="2">
        <v>20</v>
      </c>
      <c r="F267" s="3" t="s">
        <v>63</v>
      </c>
      <c r="G267" s="3" t="s">
        <v>68</v>
      </c>
      <c r="H267" s="47"/>
      <c r="I267" s="111">
        <f>IF(ISBLANK(H267),0,IF(H267=Answers!H267,1,-1))</f>
        <v>0</v>
      </c>
      <c r="J267" s="78" t="s">
        <v>202</v>
      </c>
      <c r="K267" s="78" t="s">
        <v>202</v>
      </c>
      <c r="L267" s="54"/>
      <c r="M267" s="91"/>
      <c r="N267" s="91"/>
      <c r="O267" s="91"/>
      <c r="P267" s="100"/>
      <c r="Q267" s="100"/>
      <c r="R267" s="100"/>
      <c r="S267" s="100"/>
      <c r="T267" s="100"/>
    </row>
    <row r="268" spans="2:20" ht="15" customHeight="1">
      <c r="J268" s="91"/>
      <c r="K268" s="100"/>
      <c r="L268" s="91"/>
      <c r="M268" s="91"/>
      <c r="N268" s="91"/>
      <c r="O268" s="91"/>
    </row>
    <row r="269" spans="2:20" ht="15" customHeight="1" thickBot="1">
      <c r="J269" s="91"/>
      <c r="K269" s="91"/>
      <c r="L269" s="91"/>
      <c r="M269" s="91"/>
      <c r="N269" s="91"/>
      <c r="O269" s="91"/>
    </row>
    <row r="270" spans="2:20" ht="25.5" customHeight="1" thickBot="1">
      <c r="B270" s="48" t="s">
        <v>203</v>
      </c>
      <c r="C270" s="49" t="s">
        <v>117</v>
      </c>
      <c r="D270" s="73" t="s">
        <v>204</v>
      </c>
      <c r="E270" s="54"/>
      <c r="F270" s="54"/>
      <c r="G270" s="54"/>
      <c r="H270" s="87"/>
      <c r="I270" s="92"/>
      <c r="J270" s="93"/>
      <c r="K270" s="93"/>
      <c r="L270" s="93"/>
      <c r="M270" s="91"/>
      <c r="N270" s="91"/>
      <c r="O270" s="91"/>
    </row>
    <row r="271" spans="2:20" ht="15.75">
      <c r="B271" s="75"/>
      <c r="C271" s="54"/>
      <c r="D271" s="54"/>
      <c r="E271" s="54"/>
      <c r="F271" s="54"/>
      <c r="G271" s="54"/>
      <c r="H271" s="87"/>
      <c r="I271" s="92"/>
      <c r="J271" s="93"/>
      <c r="K271" s="93"/>
      <c r="L271" s="93"/>
      <c r="M271" s="91"/>
      <c r="N271" s="91"/>
      <c r="O271" s="91"/>
    </row>
    <row r="272" spans="2:20" ht="15.75">
      <c r="B272" s="75" t="s">
        <v>205</v>
      </c>
      <c r="C272" s="54"/>
      <c r="D272" s="54"/>
      <c r="E272" s="54"/>
      <c r="F272" s="54"/>
      <c r="G272" s="54"/>
      <c r="H272" s="87"/>
      <c r="I272" s="92"/>
      <c r="J272" s="101"/>
      <c r="K272" s="93"/>
      <c r="L272" s="93"/>
      <c r="M272" s="91"/>
      <c r="N272" s="91"/>
      <c r="O272" s="91"/>
    </row>
    <row r="273" spans="2:20" ht="15.75">
      <c r="B273" s="75" t="s">
        <v>206</v>
      </c>
      <c r="C273" s="54"/>
      <c r="D273" s="54"/>
      <c r="E273" s="54"/>
      <c r="F273" s="54"/>
      <c r="G273" s="54"/>
      <c r="H273" s="87"/>
      <c r="I273" s="92"/>
      <c r="J273" s="102"/>
      <c r="K273" s="93"/>
      <c r="L273" s="93"/>
      <c r="M273" s="91"/>
      <c r="N273" s="91"/>
      <c r="O273" s="91"/>
    </row>
    <row r="274" spans="2:20" ht="15.75">
      <c r="B274" s="75" t="s">
        <v>207</v>
      </c>
      <c r="C274" s="54"/>
      <c r="D274" s="54"/>
      <c r="E274" s="54"/>
      <c r="F274" s="54"/>
      <c r="G274" s="54"/>
      <c r="H274" s="87"/>
      <c r="I274" s="92"/>
      <c r="J274" s="102"/>
      <c r="K274" s="93"/>
      <c r="L274" s="93"/>
      <c r="M274" s="91"/>
      <c r="N274" s="91"/>
      <c r="O274" s="91"/>
    </row>
    <row r="275" spans="2:20" ht="15.75">
      <c r="B275" s="75" t="s">
        <v>208</v>
      </c>
      <c r="C275" s="54"/>
      <c r="D275" s="54"/>
      <c r="E275" s="54"/>
      <c r="F275" s="54"/>
      <c r="G275" s="54"/>
      <c r="H275" s="87"/>
      <c r="I275" s="92"/>
      <c r="J275" s="102"/>
      <c r="K275" s="93"/>
      <c r="L275" s="93"/>
      <c r="M275" s="91"/>
      <c r="N275" s="91"/>
      <c r="O275" s="91"/>
    </row>
    <row r="276" spans="2:20" ht="15.75">
      <c r="B276" s="75" t="s">
        <v>209</v>
      </c>
      <c r="C276" s="52"/>
      <c r="D276" s="52"/>
      <c r="E276" s="52"/>
      <c r="F276" s="52"/>
      <c r="G276" s="52"/>
      <c r="H276" s="53"/>
      <c r="J276" s="102"/>
      <c r="K276" s="91"/>
      <c r="L276" s="91"/>
      <c r="M276" s="91"/>
      <c r="N276" s="91"/>
      <c r="O276" s="91"/>
      <c r="P276" s="54"/>
      <c r="Q276" s="54"/>
      <c r="R276" s="54"/>
      <c r="S276" s="54"/>
      <c r="T276" s="54"/>
    </row>
    <row r="277" spans="2:20" ht="15.75">
      <c r="C277" s="52"/>
      <c r="D277" s="52"/>
      <c r="E277" s="52"/>
      <c r="F277" s="52"/>
      <c r="G277" s="52"/>
      <c r="H277" s="53"/>
      <c r="J277" s="102"/>
      <c r="K277" s="91"/>
      <c r="L277" s="91"/>
      <c r="M277" s="91"/>
      <c r="N277" s="91"/>
      <c r="O277" s="91"/>
      <c r="P277" s="54"/>
      <c r="Q277" s="54"/>
      <c r="R277" s="54"/>
      <c r="S277" s="54"/>
      <c r="T277" s="54"/>
    </row>
    <row r="278" spans="2:20" ht="15.75">
      <c r="B278" s="75" t="s">
        <v>210</v>
      </c>
      <c r="C278" s="52"/>
      <c r="D278" s="52"/>
      <c r="E278" s="52"/>
      <c r="F278" s="52"/>
      <c r="G278" s="52"/>
      <c r="H278" s="53"/>
      <c r="J278" s="102"/>
      <c r="K278" s="91"/>
      <c r="L278" s="91"/>
      <c r="M278" s="91"/>
      <c r="N278" s="91"/>
      <c r="O278" s="91"/>
      <c r="P278" s="54"/>
      <c r="Q278" s="54"/>
      <c r="R278" s="54"/>
      <c r="S278" s="54"/>
      <c r="T278" s="54"/>
    </row>
    <row r="279" spans="2:20" ht="15.75">
      <c r="B279" s="75" t="s">
        <v>211</v>
      </c>
      <c r="C279" s="52"/>
      <c r="D279" s="52"/>
      <c r="E279" s="52"/>
      <c r="F279" s="52"/>
      <c r="G279" s="52"/>
      <c r="H279" s="53"/>
      <c r="J279" s="102"/>
      <c r="K279" s="91"/>
      <c r="L279" s="91"/>
      <c r="M279" s="91"/>
      <c r="N279" s="91"/>
      <c r="O279" s="91"/>
      <c r="P279" s="54"/>
      <c r="Q279" s="54"/>
      <c r="R279" s="54"/>
      <c r="S279" s="54"/>
      <c r="T279" s="54"/>
    </row>
    <row r="280" spans="2:20" ht="15.75">
      <c r="B280" s="75"/>
      <c r="C280" s="21"/>
      <c r="D280" s="52"/>
      <c r="E280" s="52"/>
      <c r="F280" s="52"/>
      <c r="G280" s="52"/>
      <c r="H280" s="53"/>
      <c r="J280" s="101"/>
      <c r="K280" s="91"/>
      <c r="L280" s="91"/>
      <c r="M280" s="91"/>
      <c r="N280" s="91"/>
      <c r="O280" s="91"/>
      <c r="P280" s="54"/>
      <c r="Q280" s="54"/>
      <c r="R280" s="54"/>
      <c r="S280" s="54"/>
      <c r="T280" s="54"/>
    </row>
    <row r="281" spans="2:20" ht="15.75">
      <c r="B281" s="75" t="s">
        <v>212</v>
      </c>
      <c r="C281" s="21"/>
      <c r="D281" s="52"/>
      <c r="E281" s="52"/>
      <c r="F281" s="52"/>
      <c r="G281" s="52"/>
      <c r="H281" s="53"/>
      <c r="J281" s="101"/>
      <c r="K281" s="91"/>
      <c r="L281" s="91"/>
      <c r="M281" s="91"/>
      <c r="N281" s="91"/>
      <c r="O281" s="91"/>
      <c r="P281" s="54"/>
      <c r="Q281" s="54"/>
      <c r="R281" s="54"/>
      <c r="S281" s="54"/>
      <c r="T281" s="54"/>
    </row>
    <row r="282" spans="2:20" ht="15.75">
      <c r="B282" s="75" t="s">
        <v>213</v>
      </c>
      <c r="C282" s="21"/>
      <c r="D282" s="52"/>
      <c r="E282" s="52"/>
      <c r="F282" s="52"/>
      <c r="G282" s="52"/>
      <c r="H282" s="53"/>
      <c r="J282" s="101"/>
      <c r="K282" s="91"/>
      <c r="L282" s="91"/>
      <c r="M282" s="91"/>
      <c r="N282" s="91"/>
      <c r="O282" s="91"/>
      <c r="P282" s="54"/>
      <c r="Q282" s="54"/>
      <c r="R282" s="54"/>
      <c r="S282" s="54"/>
      <c r="T282" s="54"/>
    </row>
    <row r="283" spans="2:20" ht="15.75">
      <c r="B283" s="75" t="s">
        <v>214</v>
      </c>
      <c r="C283" s="21"/>
      <c r="D283" s="52"/>
      <c r="E283" s="52"/>
      <c r="F283" s="52"/>
      <c r="G283" s="52"/>
      <c r="H283" s="53"/>
      <c r="J283" s="101"/>
      <c r="K283" s="91"/>
      <c r="L283" s="91"/>
      <c r="M283" s="91"/>
      <c r="N283" s="91"/>
      <c r="O283" s="91"/>
      <c r="P283" s="54"/>
      <c r="Q283" s="54"/>
      <c r="R283" s="54"/>
      <c r="S283" s="54"/>
      <c r="T283" s="54"/>
    </row>
    <row r="284" spans="2:20" ht="15.75">
      <c r="B284" s="54"/>
      <c r="C284" s="21"/>
      <c r="D284" s="52"/>
      <c r="E284" s="52"/>
      <c r="F284" s="52"/>
      <c r="G284" s="52"/>
      <c r="H284" s="53"/>
      <c r="J284" s="103"/>
      <c r="K284" s="91"/>
      <c r="L284" s="91"/>
      <c r="M284" s="91"/>
      <c r="N284" s="91"/>
      <c r="O284" s="91"/>
      <c r="P284" s="54"/>
      <c r="Q284" s="54"/>
      <c r="R284" s="54"/>
      <c r="S284" s="54"/>
      <c r="T284" s="54"/>
    </row>
    <row r="285" spans="2:20" ht="15.75">
      <c r="B285" s="104" t="s">
        <v>215</v>
      </c>
      <c r="C285" s="52" t="s">
        <v>216</v>
      </c>
      <c r="D285" s="52"/>
      <c r="E285" s="52"/>
      <c r="F285" s="52"/>
      <c r="G285" s="52"/>
      <c r="H285" s="53"/>
      <c r="J285" s="103"/>
      <c r="K285" s="91"/>
      <c r="L285" s="91"/>
      <c r="M285" s="91"/>
      <c r="N285" s="91"/>
      <c r="O285" s="91"/>
      <c r="P285" s="54"/>
      <c r="Q285" s="54"/>
      <c r="R285" s="54"/>
      <c r="S285" s="54"/>
      <c r="T285" s="54"/>
    </row>
    <row r="286" spans="2:20" ht="15.75" outlineLevel="1">
      <c r="B286" s="104"/>
      <c r="C286" s="52" t="s">
        <v>217</v>
      </c>
      <c r="D286" s="52"/>
      <c r="E286" s="52"/>
      <c r="F286" s="52"/>
      <c r="G286" s="52"/>
      <c r="H286" s="53"/>
      <c r="J286" s="103"/>
      <c r="K286" s="91"/>
      <c r="L286" s="91"/>
      <c r="M286" s="91"/>
      <c r="N286" s="91"/>
      <c r="O286" s="91"/>
      <c r="P286" s="54"/>
      <c r="Q286" s="54"/>
      <c r="R286" s="54"/>
      <c r="S286" s="54"/>
      <c r="T286" s="54"/>
    </row>
    <row r="287" spans="2:20" ht="15.75" outlineLevel="1">
      <c r="B287" s="104"/>
      <c r="C287" s="52" t="s">
        <v>218</v>
      </c>
      <c r="D287" s="52"/>
      <c r="E287" s="52"/>
      <c r="F287" s="52"/>
      <c r="G287" s="52"/>
      <c r="H287" s="53"/>
      <c r="J287" s="103"/>
      <c r="K287" s="91"/>
      <c r="L287" s="91"/>
      <c r="M287" s="91"/>
      <c r="N287" s="91"/>
      <c r="O287" s="91"/>
      <c r="P287" s="54"/>
      <c r="Q287" s="54"/>
      <c r="R287" s="54"/>
      <c r="S287" s="54"/>
      <c r="T287" s="54"/>
    </row>
    <row r="288" spans="2:20" ht="15.75" outlineLevel="1">
      <c r="B288" s="104"/>
      <c r="C288" s="52" t="s">
        <v>219</v>
      </c>
      <c r="D288" s="52"/>
      <c r="E288" s="52"/>
      <c r="F288" s="52"/>
      <c r="G288" s="52"/>
      <c r="H288" s="53"/>
      <c r="J288" s="103"/>
      <c r="K288" s="91"/>
      <c r="L288" s="91"/>
      <c r="M288" s="91"/>
      <c r="N288" s="91"/>
      <c r="O288" s="91"/>
      <c r="P288" s="54"/>
      <c r="Q288" s="54"/>
      <c r="R288" s="54"/>
      <c r="S288" s="54"/>
      <c r="T288" s="54"/>
    </row>
    <row r="289" spans="2:20" ht="15.75" outlineLevel="1">
      <c r="B289" s="104"/>
      <c r="C289" s="52" t="s">
        <v>220</v>
      </c>
      <c r="D289" s="52"/>
      <c r="E289" s="52"/>
      <c r="F289" s="52"/>
      <c r="G289" s="52"/>
      <c r="H289" s="53"/>
      <c r="J289" s="103"/>
      <c r="K289" s="91"/>
      <c r="L289" s="91"/>
      <c r="M289" s="91"/>
      <c r="N289" s="91"/>
      <c r="O289" s="91"/>
      <c r="P289" s="54"/>
      <c r="Q289" s="54"/>
      <c r="R289" s="54"/>
      <c r="S289" s="54"/>
      <c r="T289" s="54"/>
    </row>
    <row r="290" spans="2:20" ht="15.75" outlineLevel="1">
      <c r="B290" s="104"/>
      <c r="C290" s="52" t="s">
        <v>221</v>
      </c>
      <c r="D290" s="52"/>
      <c r="E290" s="52"/>
      <c r="F290" s="52"/>
      <c r="G290" s="52"/>
      <c r="H290" s="53"/>
      <c r="J290" s="103"/>
      <c r="K290" s="91"/>
      <c r="L290" s="91"/>
      <c r="M290" s="91"/>
      <c r="N290" s="91"/>
      <c r="O290" s="91"/>
      <c r="P290" s="54"/>
      <c r="Q290" s="54"/>
      <c r="R290" s="54"/>
      <c r="S290" s="54"/>
      <c r="T290" s="54"/>
    </row>
    <row r="291" spans="2:20" ht="15.75" outlineLevel="1">
      <c r="B291" s="104"/>
      <c r="C291" s="52" t="s">
        <v>222</v>
      </c>
      <c r="D291" s="52"/>
      <c r="E291" s="52"/>
      <c r="F291" s="52"/>
      <c r="G291" s="52"/>
      <c r="H291" s="53"/>
      <c r="J291" s="103"/>
      <c r="K291" s="91"/>
      <c r="L291" s="91"/>
      <c r="M291" s="91"/>
      <c r="N291" s="91"/>
      <c r="O291" s="91"/>
      <c r="P291" s="54"/>
      <c r="Q291" s="54"/>
      <c r="R291" s="54"/>
      <c r="S291" s="54"/>
      <c r="T291" s="54"/>
    </row>
    <row r="292" spans="2:20" ht="15.75" outlineLevel="1">
      <c r="B292" s="104"/>
      <c r="C292" s="52" t="s">
        <v>223</v>
      </c>
      <c r="D292" s="52"/>
      <c r="E292" s="52"/>
      <c r="F292" s="52"/>
      <c r="G292" s="52"/>
      <c r="H292" s="53"/>
      <c r="J292" s="103"/>
      <c r="K292" s="91"/>
      <c r="L292" s="91"/>
      <c r="M292" s="91"/>
      <c r="N292" s="91"/>
      <c r="O292" s="91"/>
      <c r="P292" s="54"/>
      <c r="Q292" s="54"/>
      <c r="R292" s="54"/>
      <c r="S292" s="54"/>
      <c r="T292" s="54"/>
    </row>
    <row r="293" spans="2:20" ht="15.75" outlineLevel="1">
      <c r="B293" s="104"/>
      <c r="C293" s="52" t="s">
        <v>145</v>
      </c>
      <c r="D293" s="52"/>
      <c r="E293" s="52"/>
      <c r="F293" s="52"/>
      <c r="G293" s="52"/>
      <c r="H293" s="53"/>
      <c r="J293" s="103"/>
      <c r="K293" s="91"/>
      <c r="L293" s="91"/>
      <c r="M293" s="91"/>
      <c r="N293" s="91"/>
      <c r="O293" s="91"/>
      <c r="P293" s="54"/>
      <c r="Q293" s="54"/>
      <c r="R293" s="54"/>
      <c r="S293" s="54"/>
      <c r="T293" s="54"/>
    </row>
    <row r="294" spans="2:20" ht="15.75" outlineLevel="1">
      <c r="B294" s="104"/>
      <c r="C294" s="52" t="s">
        <v>224</v>
      </c>
      <c r="D294" s="52"/>
      <c r="E294" s="52"/>
      <c r="F294" s="52"/>
      <c r="G294" s="52"/>
      <c r="H294" s="53"/>
      <c r="J294" s="103"/>
      <c r="K294" s="91"/>
      <c r="L294" s="91"/>
      <c r="M294" s="91"/>
      <c r="N294" s="91"/>
      <c r="O294" s="91"/>
      <c r="P294" s="54"/>
      <c r="Q294" s="54"/>
      <c r="R294" s="54"/>
      <c r="S294" s="54"/>
      <c r="T294" s="54"/>
    </row>
    <row r="295" spans="2:20" ht="15.75" outlineLevel="1">
      <c r="B295" s="104"/>
      <c r="C295" s="52" t="s">
        <v>225</v>
      </c>
      <c r="D295" s="52"/>
      <c r="E295" s="52"/>
      <c r="F295" s="52"/>
      <c r="G295" s="52"/>
      <c r="H295" s="53"/>
      <c r="J295" s="103"/>
      <c r="K295" s="91"/>
      <c r="L295" s="91"/>
      <c r="M295" s="91"/>
      <c r="N295" s="91"/>
      <c r="O295" s="91"/>
      <c r="P295" s="54"/>
      <c r="Q295" s="54"/>
      <c r="R295" s="54"/>
      <c r="S295" s="54"/>
      <c r="T295" s="54"/>
    </row>
    <row r="296" spans="2:20" ht="15.75" outlineLevel="1">
      <c r="B296" s="104"/>
      <c r="C296" s="52" t="s">
        <v>226</v>
      </c>
      <c r="D296" s="52"/>
      <c r="E296" s="52"/>
      <c r="F296" s="52"/>
      <c r="G296" s="52"/>
      <c r="H296" s="53"/>
      <c r="J296" s="103"/>
      <c r="K296" s="91"/>
      <c r="L296" s="91"/>
      <c r="M296" s="91"/>
      <c r="N296" s="91"/>
      <c r="O296" s="91"/>
      <c r="P296" s="54"/>
      <c r="Q296" s="54"/>
      <c r="R296" s="54"/>
      <c r="S296" s="54"/>
      <c r="T296" s="54"/>
    </row>
    <row r="297" spans="2:20" ht="15.75">
      <c r="B297" s="54"/>
      <c r="C297" s="21"/>
      <c r="D297" s="52"/>
      <c r="E297" s="52"/>
      <c r="F297" s="52"/>
      <c r="G297" s="52"/>
      <c r="H297" s="53"/>
      <c r="J297" s="103"/>
      <c r="K297" s="91"/>
      <c r="L297" s="91"/>
      <c r="M297" s="91"/>
      <c r="N297" s="91"/>
      <c r="O297" s="91"/>
      <c r="P297" s="54"/>
      <c r="Q297" s="54"/>
      <c r="R297" s="54"/>
      <c r="S297" s="54"/>
      <c r="T297" s="54"/>
    </row>
    <row r="298" spans="2:20" ht="15.75">
      <c r="B298" s="21" t="s">
        <v>227</v>
      </c>
      <c r="C298" s="52"/>
      <c r="D298" s="52"/>
      <c r="E298" s="52"/>
      <c r="F298" s="52"/>
      <c r="G298" s="52"/>
      <c r="H298" s="53"/>
      <c r="J298" s="101"/>
      <c r="K298" s="91"/>
      <c r="L298" s="91"/>
      <c r="M298" s="91"/>
      <c r="N298" s="91"/>
      <c r="O298" s="91"/>
      <c r="P298" s="54"/>
      <c r="Q298" s="54"/>
      <c r="R298" s="54"/>
      <c r="S298" s="54"/>
      <c r="T298" s="54"/>
    </row>
    <row r="299" spans="2:20" ht="15.75">
      <c r="B299" s="75" t="s">
        <v>110</v>
      </c>
      <c r="C299" s="99"/>
      <c r="D299" s="52"/>
      <c r="E299" s="52"/>
      <c r="F299" s="52"/>
      <c r="G299" s="52"/>
      <c r="H299" s="53"/>
      <c r="J299" s="102"/>
      <c r="K299" s="91"/>
      <c r="L299" s="91"/>
      <c r="M299" s="91"/>
      <c r="N299" s="91"/>
      <c r="O299" s="91"/>
      <c r="P299" s="54"/>
      <c r="Q299" s="54"/>
      <c r="R299" s="54"/>
      <c r="S299" s="54"/>
      <c r="T299" s="54"/>
    </row>
    <row r="300" spans="2:20" ht="15" customHeight="1">
      <c r="B300" s="75"/>
      <c r="C300" s="99"/>
      <c r="D300" s="52"/>
      <c r="E300" s="52"/>
      <c r="F300" s="52"/>
      <c r="G300" s="52"/>
      <c r="H300" s="53"/>
      <c r="J300" s="102"/>
      <c r="K300" s="91"/>
      <c r="L300" s="91"/>
      <c r="M300" s="91"/>
      <c r="N300" s="91"/>
      <c r="O300" s="91"/>
      <c r="P300" s="54"/>
      <c r="Q300" s="54"/>
      <c r="R300" s="54"/>
      <c r="S300" s="54"/>
      <c r="T300" s="54"/>
    </row>
    <row r="301" spans="2:20" ht="15" customHeight="1">
      <c r="B301" s="75"/>
      <c r="C301" s="50" t="s">
        <v>228</v>
      </c>
      <c r="D301" s="52"/>
      <c r="E301" s="52"/>
      <c r="F301" s="52"/>
      <c r="G301" s="52"/>
      <c r="H301" s="53"/>
      <c r="J301" s="102"/>
      <c r="K301" s="91"/>
      <c r="L301" s="91"/>
      <c r="M301" s="91"/>
      <c r="N301" s="91"/>
      <c r="O301" s="91"/>
      <c r="P301" s="54"/>
      <c r="Q301" s="54"/>
      <c r="R301" s="54"/>
      <c r="S301" s="54"/>
      <c r="T301" s="54"/>
    </row>
    <row r="302" spans="2:20" ht="15" customHeight="1">
      <c r="B302" s="75"/>
      <c r="C302" s="50" t="s">
        <v>229</v>
      </c>
      <c r="D302" s="52"/>
      <c r="E302" s="52"/>
      <c r="F302" s="52"/>
      <c r="G302" s="52"/>
      <c r="H302" s="53"/>
      <c r="J302" s="102"/>
      <c r="K302" s="91"/>
      <c r="L302" s="91"/>
      <c r="M302" s="91"/>
      <c r="N302" s="91"/>
      <c r="O302" s="91"/>
      <c r="P302" s="54"/>
      <c r="Q302" s="54"/>
      <c r="R302" s="54"/>
      <c r="S302" s="54"/>
      <c r="T302" s="54"/>
    </row>
    <row r="303" spans="2:20" ht="15" customHeight="1">
      <c r="B303" s="75"/>
      <c r="C303" s="50" t="s">
        <v>230</v>
      </c>
      <c r="D303" s="52"/>
      <c r="E303" s="52"/>
      <c r="F303" s="52"/>
      <c r="G303" s="52"/>
      <c r="H303" s="53"/>
      <c r="J303" s="102"/>
      <c r="K303" s="91"/>
      <c r="L303" s="91"/>
      <c r="M303" s="91"/>
      <c r="N303" s="91"/>
      <c r="O303" s="91"/>
      <c r="P303" s="54"/>
      <c r="Q303" s="54"/>
      <c r="R303" s="54"/>
      <c r="S303" s="54"/>
      <c r="T303" s="54"/>
    </row>
    <row r="304" spans="2:20" ht="15" customHeight="1" thickBot="1">
      <c r="B304" s="54"/>
      <c r="C304" s="54"/>
      <c r="D304" s="54"/>
      <c r="E304" s="54"/>
      <c r="F304" s="54"/>
      <c r="G304" s="54"/>
      <c r="H304" s="87"/>
      <c r="I304" s="92"/>
      <c r="J304" s="74" t="s">
        <v>50</v>
      </c>
      <c r="K304" s="91"/>
      <c r="L304" s="91"/>
      <c r="M304" s="91"/>
      <c r="N304" s="91"/>
      <c r="O304" s="91"/>
      <c r="P304" s="54"/>
      <c r="Q304" s="54"/>
      <c r="R304" s="54"/>
      <c r="S304" s="54"/>
      <c r="T304" s="54"/>
    </row>
    <row r="305" spans="2:20" ht="25.5" customHeight="1" thickBot="1">
      <c r="B305" s="42" t="s">
        <v>9</v>
      </c>
      <c r="C305" s="42" t="s">
        <v>52</v>
      </c>
      <c r="D305" s="42" t="s">
        <v>11</v>
      </c>
      <c r="E305" s="42" t="s">
        <v>53</v>
      </c>
      <c r="F305" s="42" t="s">
        <v>13</v>
      </c>
      <c r="G305" s="42" t="s">
        <v>14</v>
      </c>
      <c r="H305" s="42" t="s">
        <v>15</v>
      </c>
      <c r="J305" s="1" t="s">
        <v>54</v>
      </c>
      <c r="K305" s="1" t="s">
        <v>114</v>
      </c>
      <c r="L305" s="1" t="s">
        <v>165</v>
      </c>
      <c r="M305" s="1" t="s">
        <v>231</v>
      </c>
      <c r="N305" s="91"/>
      <c r="O305" s="91"/>
      <c r="P305" s="54"/>
      <c r="Q305" s="54"/>
      <c r="R305" s="54"/>
      <c r="S305" s="54"/>
      <c r="T305" s="54"/>
    </row>
    <row r="306" spans="2:20" ht="15" customHeight="1">
      <c r="B306" s="52"/>
      <c r="C306" s="52"/>
      <c r="D306" s="52"/>
      <c r="E306" s="52"/>
      <c r="F306" s="52"/>
      <c r="G306" s="52"/>
      <c r="H306" s="53"/>
      <c r="J306" s="59"/>
      <c r="L306" s="54"/>
      <c r="M306" s="54"/>
      <c r="N306" s="91"/>
      <c r="O306" s="91"/>
      <c r="P306" s="54"/>
      <c r="Q306" s="54"/>
      <c r="R306" s="54"/>
      <c r="S306" s="54"/>
      <c r="T306" s="54"/>
    </row>
    <row r="307" spans="2:20" ht="23.25" customHeight="1">
      <c r="B307" s="68" t="s">
        <v>232</v>
      </c>
      <c r="C307" s="68">
        <v>5</v>
      </c>
      <c r="D307" s="76">
        <v>0</v>
      </c>
      <c r="E307" s="2" t="s">
        <v>56</v>
      </c>
      <c r="F307" s="3" t="s">
        <v>57</v>
      </c>
      <c r="G307" s="3" t="s">
        <v>58</v>
      </c>
      <c r="H307" s="47">
        <v>24139</v>
      </c>
      <c r="I307" s="111">
        <f>IF(ISBLANK(H307),0,IF(H307=Answers!H307,1,-1))</f>
        <v>1</v>
      </c>
      <c r="J307" s="78">
        <v>336368</v>
      </c>
      <c r="K307" s="88">
        <v>25.39</v>
      </c>
      <c r="L307" s="78" t="s">
        <v>169</v>
      </c>
      <c r="M307" s="78">
        <v>85</v>
      </c>
      <c r="N307" s="91"/>
      <c r="O307" s="91"/>
      <c r="P307" s="54"/>
      <c r="Q307" s="54"/>
      <c r="R307" s="54"/>
      <c r="S307" s="54"/>
      <c r="T307" s="54"/>
    </row>
    <row r="308" spans="2:20" ht="15" customHeight="1">
      <c r="B308" s="52"/>
      <c r="C308" s="52"/>
      <c r="D308" s="52"/>
      <c r="E308" s="52"/>
      <c r="F308" s="77"/>
      <c r="G308" s="77"/>
      <c r="H308" s="85"/>
      <c r="J308" s="79"/>
      <c r="K308" s="90"/>
      <c r="L308" s="90"/>
      <c r="M308" s="90"/>
      <c r="N308" s="91"/>
      <c r="O308" s="91"/>
      <c r="P308" s="54"/>
      <c r="Q308" s="54"/>
      <c r="R308" s="54"/>
      <c r="S308" s="54"/>
      <c r="T308" s="54"/>
    </row>
    <row r="309" spans="2:20" ht="23.25">
      <c r="B309" s="68">
        <v>81</v>
      </c>
      <c r="C309" s="68">
        <f>C307</f>
        <v>5</v>
      </c>
      <c r="D309" s="76">
        <v>11</v>
      </c>
      <c r="E309" s="2">
        <v>1</v>
      </c>
      <c r="F309" s="3" t="s">
        <v>57</v>
      </c>
      <c r="G309" s="3" t="s">
        <v>59</v>
      </c>
      <c r="H309" s="47"/>
      <c r="I309" s="111">
        <f>IF(ISBLANK(H309),0,IF(H309=Answers!H309,1,-1))</f>
        <v>0</v>
      </c>
      <c r="J309" s="78" t="s">
        <v>233</v>
      </c>
      <c r="K309" s="78" t="s">
        <v>233</v>
      </c>
      <c r="L309" s="78" t="s">
        <v>233</v>
      </c>
      <c r="M309" s="78" t="s">
        <v>233</v>
      </c>
      <c r="N309" s="91"/>
      <c r="O309" s="91"/>
      <c r="P309" s="54"/>
      <c r="Q309" s="54"/>
      <c r="R309" s="54"/>
      <c r="S309" s="54"/>
      <c r="T309" s="54"/>
    </row>
    <row r="310" spans="2:20" ht="23.25">
      <c r="B310" s="68">
        <v>82</v>
      </c>
      <c r="C310" s="68">
        <f>C309</f>
        <v>5</v>
      </c>
      <c r="D310" s="76">
        <v>11</v>
      </c>
      <c r="E310" s="2">
        <v>2</v>
      </c>
      <c r="F310" s="3" t="s">
        <v>60</v>
      </c>
      <c r="G310" s="3" t="s">
        <v>61</v>
      </c>
      <c r="H310" s="47"/>
      <c r="I310" s="111">
        <f>IF(ISBLANK(H310),0,IF(H310=Answers!H310,1,-1))</f>
        <v>0</v>
      </c>
      <c r="J310" s="78" t="s">
        <v>233</v>
      </c>
      <c r="K310" s="78" t="s">
        <v>233</v>
      </c>
      <c r="L310" s="78" t="s">
        <v>233</v>
      </c>
      <c r="M310" s="78" t="s">
        <v>233</v>
      </c>
      <c r="N310" s="91"/>
      <c r="O310" s="91"/>
      <c r="P310" s="54"/>
      <c r="Q310" s="54"/>
      <c r="R310" s="54"/>
      <c r="S310" s="54"/>
      <c r="T310" s="54"/>
    </row>
    <row r="311" spans="2:20" ht="23.25">
      <c r="B311" s="68">
        <v>83</v>
      </c>
      <c r="C311" s="68">
        <f t="shared" ref="C311:C328" si="3">C310</f>
        <v>5</v>
      </c>
      <c r="D311" s="76">
        <v>11</v>
      </c>
      <c r="E311" s="2">
        <v>3</v>
      </c>
      <c r="F311" s="3" t="s">
        <v>62</v>
      </c>
      <c r="G311" s="3" t="s">
        <v>58</v>
      </c>
      <c r="H311" s="47"/>
      <c r="I311" s="111">
        <f>IF(ISBLANK(H311),0,IF(H311=Answers!H311,1,-1))</f>
        <v>0</v>
      </c>
      <c r="J311" s="78" t="s">
        <v>233</v>
      </c>
      <c r="K311" s="78" t="s">
        <v>233</v>
      </c>
      <c r="L311" s="78" t="s">
        <v>233</v>
      </c>
      <c r="M311" s="78" t="s">
        <v>233</v>
      </c>
      <c r="N311" s="91"/>
      <c r="O311" s="91"/>
      <c r="P311" s="54"/>
      <c r="Q311" s="54"/>
      <c r="R311" s="54"/>
      <c r="S311" s="54"/>
      <c r="T311" s="54"/>
    </row>
    <row r="312" spans="2:20" ht="23.25">
      <c r="B312" s="68">
        <v>84</v>
      </c>
      <c r="C312" s="68">
        <f t="shared" si="3"/>
        <v>5</v>
      </c>
      <c r="D312" s="76">
        <v>11</v>
      </c>
      <c r="E312" s="2">
        <v>4</v>
      </c>
      <c r="F312" s="3" t="s">
        <v>63</v>
      </c>
      <c r="G312" s="3" t="s">
        <v>59</v>
      </c>
      <c r="H312" s="47"/>
      <c r="I312" s="111">
        <f>IF(ISBLANK(H312),0,IF(H312=Answers!H312,1,-1))</f>
        <v>0</v>
      </c>
      <c r="J312" s="78" t="s">
        <v>233</v>
      </c>
      <c r="K312" s="78" t="s">
        <v>233</v>
      </c>
      <c r="L312" s="78" t="s">
        <v>233</v>
      </c>
      <c r="M312" s="78" t="s">
        <v>233</v>
      </c>
      <c r="N312" s="91"/>
      <c r="O312" s="91"/>
      <c r="P312" s="54"/>
      <c r="Q312" s="54"/>
      <c r="R312" s="54"/>
      <c r="S312" s="54"/>
      <c r="T312" s="54"/>
    </row>
    <row r="313" spans="2:20" ht="23.25">
      <c r="B313" s="68">
        <v>85</v>
      </c>
      <c r="C313" s="68">
        <f t="shared" si="3"/>
        <v>5</v>
      </c>
      <c r="D313" s="76">
        <v>11</v>
      </c>
      <c r="E313" s="2">
        <v>5</v>
      </c>
      <c r="F313" s="3" t="s">
        <v>63</v>
      </c>
      <c r="G313" s="3" t="s">
        <v>64</v>
      </c>
      <c r="H313" s="47"/>
      <c r="I313" s="111">
        <f>IF(ISBLANK(H313),0,IF(H313=Answers!H313,1,-1))</f>
        <v>0</v>
      </c>
      <c r="J313" s="78" t="s">
        <v>233</v>
      </c>
      <c r="K313" s="78" t="s">
        <v>233</v>
      </c>
      <c r="L313" s="78" t="s">
        <v>233</v>
      </c>
      <c r="M313" s="78" t="s">
        <v>233</v>
      </c>
      <c r="N313" s="91"/>
      <c r="O313" s="91"/>
      <c r="P313" s="54"/>
      <c r="Q313" s="54"/>
      <c r="R313" s="54"/>
      <c r="S313" s="54"/>
      <c r="T313" s="54"/>
    </row>
    <row r="314" spans="2:20" ht="23.25">
      <c r="B314" s="68">
        <v>86</v>
      </c>
      <c r="C314" s="68">
        <f t="shared" si="3"/>
        <v>5</v>
      </c>
      <c r="D314" s="76">
        <v>11</v>
      </c>
      <c r="E314" s="2">
        <v>6</v>
      </c>
      <c r="F314" s="3" t="s">
        <v>62</v>
      </c>
      <c r="G314" s="3" t="s">
        <v>61</v>
      </c>
      <c r="H314" s="47"/>
      <c r="I314" s="111">
        <f>IF(ISBLANK(H314),0,IF(H314=Answers!H314,1,-1))</f>
        <v>0</v>
      </c>
      <c r="J314" s="78" t="s">
        <v>233</v>
      </c>
      <c r="K314" s="78" t="s">
        <v>233</v>
      </c>
      <c r="L314" s="78" t="s">
        <v>233</v>
      </c>
      <c r="M314" s="78" t="s">
        <v>233</v>
      </c>
      <c r="N314" s="91"/>
      <c r="O314" s="91"/>
      <c r="P314" s="54"/>
      <c r="Q314" s="54"/>
      <c r="R314" s="54"/>
      <c r="S314" s="54"/>
      <c r="T314" s="54"/>
    </row>
    <row r="315" spans="2:20" ht="23.25">
      <c r="B315" s="68">
        <v>87</v>
      </c>
      <c r="C315" s="68">
        <f t="shared" si="3"/>
        <v>5</v>
      </c>
      <c r="D315" s="76">
        <v>11</v>
      </c>
      <c r="E315" s="2">
        <v>7</v>
      </c>
      <c r="F315" s="3" t="s">
        <v>60</v>
      </c>
      <c r="G315" s="3" t="s">
        <v>64</v>
      </c>
      <c r="H315" s="47"/>
      <c r="I315" s="111">
        <f>IF(ISBLANK(H315),0,IF(H315=Answers!H315,1,-1))</f>
        <v>0</v>
      </c>
      <c r="J315" s="78" t="s">
        <v>233</v>
      </c>
      <c r="K315" s="78" t="s">
        <v>233</v>
      </c>
      <c r="L315" s="78" t="s">
        <v>233</v>
      </c>
      <c r="M315" s="78" t="s">
        <v>233</v>
      </c>
      <c r="N315" s="91"/>
      <c r="O315" s="91"/>
      <c r="P315" s="54"/>
      <c r="Q315" s="54"/>
      <c r="R315" s="54"/>
      <c r="S315" s="54"/>
      <c r="T315" s="54"/>
    </row>
    <row r="316" spans="2:20" ht="23.25">
      <c r="B316" s="68">
        <v>88</v>
      </c>
      <c r="C316" s="68">
        <f t="shared" si="3"/>
        <v>5</v>
      </c>
      <c r="D316" s="76">
        <v>11</v>
      </c>
      <c r="E316" s="2">
        <v>8</v>
      </c>
      <c r="F316" s="3" t="s">
        <v>57</v>
      </c>
      <c r="G316" s="3" t="s">
        <v>65</v>
      </c>
      <c r="H316" s="47"/>
      <c r="I316" s="111">
        <f>IF(ISBLANK(H316),0,IF(H316=Answers!H316,1,-1))</f>
        <v>0</v>
      </c>
      <c r="J316" s="78" t="s">
        <v>233</v>
      </c>
      <c r="K316" s="78" t="s">
        <v>233</v>
      </c>
      <c r="L316" s="78" t="s">
        <v>233</v>
      </c>
      <c r="M316" s="78" t="s">
        <v>233</v>
      </c>
      <c r="N316" s="91"/>
      <c r="O316" s="91"/>
      <c r="P316" s="54"/>
      <c r="Q316" s="54"/>
      <c r="R316" s="54"/>
      <c r="S316" s="54"/>
      <c r="T316" s="54"/>
    </row>
    <row r="317" spans="2:20" ht="23.25">
      <c r="B317" s="68">
        <v>89</v>
      </c>
      <c r="C317" s="68">
        <f t="shared" si="3"/>
        <v>5</v>
      </c>
      <c r="D317" s="76">
        <v>11</v>
      </c>
      <c r="E317" s="2">
        <v>9</v>
      </c>
      <c r="F317" s="3" t="s">
        <v>57</v>
      </c>
      <c r="G317" s="3" t="s">
        <v>66</v>
      </c>
      <c r="H317" s="47"/>
      <c r="I317" s="111">
        <f>IF(ISBLANK(H317),0,IF(H317=Answers!H317,1,-1))</f>
        <v>0</v>
      </c>
      <c r="J317" s="78" t="s">
        <v>233</v>
      </c>
      <c r="K317" s="78" t="s">
        <v>233</v>
      </c>
      <c r="L317" s="78" t="s">
        <v>233</v>
      </c>
      <c r="M317" s="78" t="s">
        <v>233</v>
      </c>
      <c r="N317" s="91"/>
      <c r="O317" s="91"/>
      <c r="P317" s="54"/>
      <c r="Q317" s="54"/>
      <c r="R317" s="54"/>
      <c r="S317" s="54"/>
      <c r="T317" s="54"/>
    </row>
    <row r="318" spans="2:20" ht="23.25">
      <c r="B318" s="68">
        <v>90</v>
      </c>
      <c r="C318" s="68">
        <f t="shared" si="3"/>
        <v>5</v>
      </c>
      <c r="D318" s="76">
        <v>11</v>
      </c>
      <c r="E318" s="2">
        <v>10</v>
      </c>
      <c r="F318" s="3" t="s">
        <v>62</v>
      </c>
      <c r="G318" s="3" t="s">
        <v>67</v>
      </c>
      <c r="H318" s="47"/>
      <c r="I318" s="111">
        <f>IF(ISBLANK(H318),0,IF(H318=Answers!H318,1,-1))</f>
        <v>0</v>
      </c>
      <c r="J318" s="78" t="s">
        <v>233</v>
      </c>
      <c r="K318" s="78" t="s">
        <v>233</v>
      </c>
      <c r="L318" s="78" t="s">
        <v>233</v>
      </c>
      <c r="M318" s="78" t="s">
        <v>233</v>
      </c>
      <c r="N318" s="91"/>
      <c r="O318" s="91"/>
      <c r="P318" s="54"/>
      <c r="Q318" s="54"/>
      <c r="R318" s="54"/>
      <c r="S318" s="54"/>
      <c r="T318" s="54"/>
    </row>
    <row r="319" spans="2:20" ht="23.25">
      <c r="B319" s="68">
        <v>91</v>
      </c>
      <c r="C319" s="68">
        <f t="shared" si="3"/>
        <v>5</v>
      </c>
      <c r="D319" s="76">
        <v>11</v>
      </c>
      <c r="E319" s="2">
        <v>11</v>
      </c>
      <c r="F319" s="3" t="s">
        <v>57</v>
      </c>
      <c r="G319" s="3" t="s">
        <v>58</v>
      </c>
      <c r="H319" s="47"/>
      <c r="I319" s="111">
        <f>IF(ISBLANK(H319),0,IF(H319=Answers!H319,1,-1))</f>
        <v>0</v>
      </c>
      <c r="J319" s="78" t="s">
        <v>233</v>
      </c>
      <c r="K319" s="78" t="s">
        <v>233</v>
      </c>
      <c r="L319" s="78" t="s">
        <v>233</v>
      </c>
      <c r="M319" s="78" t="s">
        <v>233</v>
      </c>
      <c r="N319" s="91"/>
      <c r="O319" s="91"/>
      <c r="P319" s="54"/>
      <c r="Q319" s="54"/>
      <c r="R319" s="54"/>
      <c r="S319" s="54"/>
      <c r="T319" s="54"/>
    </row>
    <row r="320" spans="2:20" ht="23.25">
      <c r="B320" s="68">
        <v>92</v>
      </c>
      <c r="C320" s="68">
        <f t="shared" si="3"/>
        <v>5</v>
      </c>
      <c r="D320" s="76">
        <v>11</v>
      </c>
      <c r="E320" s="2">
        <v>12</v>
      </c>
      <c r="F320" s="3" t="s">
        <v>60</v>
      </c>
      <c r="G320" s="3" t="s">
        <v>59</v>
      </c>
      <c r="H320" s="47"/>
      <c r="I320" s="111">
        <f>IF(ISBLANK(H320),0,IF(H320=Answers!H320,1,-1))</f>
        <v>0</v>
      </c>
      <c r="J320" s="78" t="s">
        <v>233</v>
      </c>
      <c r="K320" s="78" t="s">
        <v>233</v>
      </c>
      <c r="L320" s="78" t="s">
        <v>233</v>
      </c>
      <c r="M320" s="78" t="s">
        <v>233</v>
      </c>
      <c r="N320" s="91"/>
      <c r="O320" s="91"/>
      <c r="P320" s="54"/>
      <c r="Q320" s="54"/>
      <c r="R320" s="54"/>
      <c r="S320" s="54"/>
      <c r="T320" s="54"/>
    </row>
    <row r="321" spans="2:20" ht="23.25">
      <c r="B321" s="68">
        <v>93</v>
      </c>
      <c r="C321" s="68">
        <f t="shared" si="3"/>
        <v>5</v>
      </c>
      <c r="D321" s="76">
        <v>11</v>
      </c>
      <c r="E321" s="2">
        <v>13</v>
      </c>
      <c r="F321" s="3" t="s">
        <v>62</v>
      </c>
      <c r="G321" s="3" t="s">
        <v>65</v>
      </c>
      <c r="H321" s="47"/>
      <c r="I321" s="111">
        <f>IF(ISBLANK(H321),0,IF(H321=Answers!H321,1,-1))</f>
        <v>0</v>
      </c>
      <c r="J321" s="78" t="s">
        <v>233</v>
      </c>
      <c r="K321" s="78" t="s">
        <v>233</v>
      </c>
      <c r="L321" s="78" t="s">
        <v>233</v>
      </c>
      <c r="M321" s="78" t="s">
        <v>233</v>
      </c>
      <c r="N321" s="91"/>
      <c r="O321" s="91"/>
      <c r="P321" s="54"/>
      <c r="Q321" s="54"/>
      <c r="R321" s="54"/>
      <c r="S321" s="54"/>
      <c r="T321" s="54"/>
    </row>
    <row r="322" spans="2:20" ht="23.25">
      <c r="B322" s="68">
        <v>94</v>
      </c>
      <c r="C322" s="68">
        <f t="shared" si="3"/>
        <v>5</v>
      </c>
      <c r="D322" s="76">
        <v>11</v>
      </c>
      <c r="E322" s="2">
        <v>14</v>
      </c>
      <c r="F322" s="3" t="s">
        <v>60</v>
      </c>
      <c r="G322" s="3" t="s">
        <v>67</v>
      </c>
      <c r="H322" s="47"/>
      <c r="I322" s="111">
        <f>IF(ISBLANK(H322),0,IF(H322=Answers!H322,1,-1))</f>
        <v>0</v>
      </c>
      <c r="J322" s="78" t="s">
        <v>233</v>
      </c>
      <c r="K322" s="78" t="s">
        <v>233</v>
      </c>
      <c r="L322" s="78" t="s">
        <v>233</v>
      </c>
      <c r="M322" s="78" t="s">
        <v>233</v>
      </c>
      <c r="N322" s="91"/>
      <c r="O322" s="91"/>
      <c r="P322" s="54"/>
      <c r="Q322" s="54"/>
      <c r="R322" s="54"/>
      <c r="S322" s="54"/>
      <c r="T322" s="54"/>
    </row>
    <row r="323" spans="2:20" ht="23.25">
      <c r="B323" s="68">
        <v>95</v>
      </c>
      <c r="C323" s="68">
        <f t="shared" si="3"/>
        <v>5</v>
      </c>
      <c r="D323" s="76">
        <v>11</v>
      </c>
      <c r="E323" s="2">
        <v>15</v>
      </c>
      <c r="F323" s="3" t="s">
        <v>63</v>
      </c>
      <c r="G323" s="3" t="s">
        <v>66</v>
      </c>
      <c r="H323" s="47"/>
      <c r="I323" s="111">
        <f>IF(ISBLANK(H323),0,IF(H323=Answers!H323,1,-1))</f>
        <v>0</v>
      </c>
      <c r="J323" s="78" t="s">
        <v>233</v>
      </c>
      <c r="K323" s="78" t="s">
        <v>233</v>
      </c>
      <c r="L323" s="78" t="s">
        <v>233</v>
      </c>
      <c r="M323" s="78" t="s">
        <v>233</v>
      </c>
      <c r="N323" s="91"/>
      <c r="O323" s="91"/>
      <c r="P323" s="54"/>
      <c r="Q323" s="54"/>
      <c r="R323" s="54"/>
      <c r="S323" s="54"/>
      <c r="T323" s="54"/>
    </row>
    <row r="324" spans="2:20" ht="23.25">
      <c r="B324" s="68">
        <v>96</v>
      </c>
      <c r="C324" s="68">
        <f t="shared" si="3"/>
        <v>5</v>
      </c>
      <c r="D324" s="76">
        <v>11</v>
      </c>
      <c r="E324" s="2">
        <v>16</v>
      </c>
      <c r="F324" s="3" t="s">
        <v>60</v>
      </c>
      <c r="G324" s="3" t="s">
        <v>66</v>
      </c>
      <c r="H324" s="47"/>
      <c r="I324" s="111">
        <f>IF(ISBLANK(H324),0,IF(H324=Answers!H324,1,-1))</f>
        <v>0</v>
      </c>
      <c r="J324" s="78" t="s">
        <v>233</v>
      </c>
      <c r="K324" s="78" t="s">
        <v>233</v>
      </c>
      <c r="L324" s="78" t="s">
        <v>233</v>
      </c>
      <c r="M324" s="78" t="s">
        <v>233</v>
      </c>
      <c r="N324" s="91"/>
      <c r="O324" s="91"/>
      <c r="P324" s="54"/>
      <c r="Q324" s="54"/>
      <c r="R324" s="54"/>
      <c r="S324" s="54"/>
      <c r="T324" s="54"/>
    </row>
    <row r="325" spans="2:20" ht="23.25">
      <c r="B325" s="68">
        <v>97</v>
      </c>
      <c r="C325" s="68">
        <f t="shared" si="3"/>
        <v>5</v>
      </c>
      <c r="D325" s="76">
        <v>11</v>
      </c>
      <c r="E325" s="2">
        <v>17</v>
      </c>
      <c r="F325" s="3" t="s">
        <v>62</v>
      </c>
      <c r="G325" s="3" t="s">
        <v>65</v>
      </c>
      <c r="H325" s="47"/>
      <c r="I325" s="111">
        <f>IF(ISBLANK(H325),0,IF(H325=Answers!H325,1,-1))</f>
        <v>0</v>
      </c>
      <c r="J325" s="78" t="s">
        <v>233</v>
      </c>
      <c r="K325" s="78" t="s">
        <v>233</v>
      </c>
      <c r="L325" s="78" t="s">
        <v>233</v>
      </c>
      <c r="M325" s="78" t="s">
        <v>233</v>
      </c>
      <c r="N325" s="91"/>
      <c r="O325" s="91"/>
      <c r="P325" s="54"/>
      <c r="Q325" s="54"/>
      <c r="R325" s="54"/>
      <c r="S325" s="54"/>
      <c r="T325" s="54"/>
    </row>
    <row r="326" spans="2:20" ht="23.25">
      <c r="B326" s="68">
        <v>98</v>
      </c>
      <c r="C326" s="68">
        <f t="shared" si="3"/>
        <v>5</v>
      </c>
      <c r="D326" s="76">
        <v>11</v>
      </c>
      <c r="E326" s="2">
        <v>18</v>
      </c>
      <c r="F326" s="3" t="s">
        <v>60</v>
      </c>
      <c r="G326" s="3" t="s">
        <v>61</v>
      </c>
      <c r="H326" s="47"/>
      <c r="I326" s="111">
        <f>IF(ISBLANK(H326),0,IF(H326=Answers!H326,1,-1))</f>
        <v>0</v>
      </c>
      <c r="J326" s="78" t="s">
        <v>233</v>
      </c>
      <c r="K326" s="78" t="s">
        <v>233</v>
      </c>
      <c r="L326" s="78" t="s">
        <v>233</v>
      </c>
      <c r="M326" s="78" t="s">
        <v>233</v>
      </c>
      <c r="N326" s="91"/>
      <c r="O326" s="91"/>
      <c r="P326" s="54"/>
      <c r="Q326" s="54"/>
      <c r="R326" s="54"/>
      <c r="S326" s="54"/>
      <c r="T326" s="54"/>
    </row>
    <row r="327" spans="2:20" ht="23.25">
      <c r="B327" s="68">
        <v>99</v>
      </c>
      <c r="C327" s="68">
        <f t="shared" si="3"/>
        <v>5</v>
      </c>
      <c r="D327" s="76">
        <v>11</v>
      </c>
      <c r="E327" s="2">
        <v>19</v>
      </c>
      <c r="F327" s="3" t="s">
        <v>60</v>
      </c>
      <c r="G327" s="3" t="s">
        <v>61</v>
      </c>
      <c r="H327" s="47"/>
      <c r="I327" s="111">
        <f>IF(ISBLANK(H327),0,IF(H327=Answers!H327,1,-1))</f>
        <v>0</v>
      </c>
      <c r="J327" s="78" t="s">
        <v>233</v>
      </c>
      <c r="K327" s="78" t="s">
        <v>233</v>
      </c>
      <c r="L327" s="78" t="s">
        <v>233</v>
      </c>
      <c r="M327" s="78" t="s">
        <v>233</v>
      </c>
      <c r="N327" s="91"/>
      <c r="O327" s="91"/>
      <c r="P327" s="54"/>
      <c r="Q327" s="54"/>
      <c r="R327" s="54"/>
      <c r="S327" s="54"/>
      <c r="T327" s="54"/>
    </row>
    <row r="328" spans="2:20" ht="23.25">
      <c r="B328" s="68">
        <v>100</v>
      </c>
      <c r="C328" s="68">
        <f t="shared" si="3"/>
        <v>5</v>
      </c>
      <c r="D328" s="76">
        <v>11</v>
      </c>
      <c r="E328" s="2">
        <v>20</v>
      </c>
      <c r="F328" s="3" t="s">
        <v>63</v>
      </c>
      <c r="G328" s="3" t="s">
        <v>68</v>
      </c>
      <c r="H328" s="47"/>
      <c r="I328" s="111">
        <f>IF(ISBLANK(H328),0,IF(H328=Answers!H328,1,-1))</f>
        <v>0</v>
      </c>
      <c r="J328" s="78" t="s">
        <v>233</v>
      </c>
      <c r="K328" s="78" t="s">
        <v>233</v>
      </c>
      <c r="L328" s="78" t="s">
        <v>233</v>
      </c>
      <c r="M328" s="78" t="s">
        <v>233</v>
      </c>
      <c r="N328" s="91"/>
      <c r="O328" s="91"/>
      <c r="P328" s="54"/>
      <c r="Q328" s="54"/>
      <c r="R328" s="54"/>
      <c r="S328" s="54"/>
      <c r="T328" s="54"/>
    </row>
    <row r="329" spans="2:20" ht="15" customHeight="1">
      <c r="B329" s="54"/>
      <c r="C329" s="54"/>
      <c r="D329" s="54"/>
      <c r="E329" s="54"/>
      <c r="F329" s="54"/>
      <c r="G329" s="54"/>
      <c r="H329" s="87"/>
      <c r="I329" s="92"/>
      <c r="J329" s="91"/>
      <c r="K329" s="91"/>
      <c r="L329" s="91"/>
      <c r="M329" s="91"/>
      <c r="N329" s="91"/>
      <c r="O329" s="91"/>
      <c r="P329" s="54"/>
      <c r="Q329" s="54"/>
      <c r="R329" s="54"/>
      <c r="S329" s="54"/>
      <c r="T329" s="54"/>
    </row>
    <row r="330" spans="2:20" ht="15" customHeight="1" thickBot="1">
      <c r="J330" s="91"/>
      <c r="K330" s="91"/>
      <c r="L330" s="91"/>
      <c r="M330" s="91"/>
      <c r="N330" s="91"/>
      <c r="O330" s="91"/>
      <c r="P330" s="54"/>
      <c r="Q330" s="54"/>
      <c r="R330" s="54"/>
      <c r="S330" s="54"/>
      <c r="T330" s="54"/>
    </row>
    <row r="331" spans="2:20" ht="25.5" customHeight="1" thickBot="1">
      <c r="B331" s="48" t="s">
        <v>27</v>
      </c>
      <c r="C331" s="49" t="s">
        <v>117</v>
      </c>
      <c r="D331" s="73" t="s">
        <v>234</v>
      </c>
      <c r="E331" s="54"/>
      <c r="F331" s="54"/>
      <c r="G331" s="54"/>
      <c r="H331" s="87"/>
      <c r="I331" s="92"/>
      <c r="J331" s="1" t="s">
        <v>14</v>
      </c>
      <c r="K331" s="1" t="s">
        <v>165</v>
      </c>
      <c r="L331" s="1" t="s">
        <v>235</v>
      </c>
      <c r="M331" s="1" t="s">
        <v>236</v>
      </c>
      <c r="N331" s="1" t="s">
        <v>237</v>
      </c>
      <c r="O331" s="1" t="s">
        <v>238</v>
      </c>
      <c r="P331" s="54"/>
      <c r="Q331" s="54"/>
      <c r="R331" s="54"/>
      <c r="S331" s="54"/>
      <c r="T331" s="54"/>
    </row>
    <row r="332" spans="2:20">
      <c r="B332" s="75"/>
      <c r="C332" s="54"/>
      <c r="D332" s="54"/>
      <c r="E332" s="54"/>
      <c r="F332" s="54"/>
      <c r="G332" s="54"/>
      <c r="H332" s="87"/>
      <c r="I332" s="92"/>
      <c r="J332" s="35" t="s">
        <v>66</v>
      </c>
      <c r="K332" s="89" t="s">
        <v>167</v>
      </c>
      <c r="L332" s="89" t="s">
        <v>239</v>
      </c>
      <c r="M332" s="89" t="s">
        <v>240</v>
      </c>
      <c r="N332" s="106">
        <v>2</v>
      </c>
      <c r="O332" s="107">
        <v>1</v>
      </c>
    </row>
    <row r="333" spans="2:20">
      <c r="B333" s="75" t="s">
        <v>241</v>
      </c>
      <c r="C333" s="52"/>
      <c r="D333" s="52"/>
      <c r="E333" s="52"/>
      <c r="F333" s="52"/>
      <c r="G333" s="52"/>
      <c r="H333" s="53"/>
      <c r="J333" s="35" t="s">
        <v>61</v>
      </c>
      <c r="K333" s="89" t="s">
        <v>169</v>
      </c>
      <c r="L333" s="89" t="s">
        <v>239</v>
      </c>
      <c r="M333" s="89" t="s">
        <v>240</v>
      </c>
      <c r="N333" s="106">
        <v>1.5</v>
      </c>
      <c r="O333" s="107">
        <v>0.8</v>
      </c>
      <c r="P333" s="54"/>
      <c r="Q333" s="54"/>
      <c r="R333" s="54"/>
      <c r="S333" s="54"/>
      <c r="T333" s="54"/>
    </row>
    <row r="334" spans="2:20">
      <c r="B334" s="75" t="s">
        <v>242</v>
      </c>
      <c r="C334" s="52"/>
      <c r="D334" s="52"/>
      <c r="E334" s="52"/>
      <c r="F334" s="52"/>
      <c r="G334" s="52"/>
      <c r="H334" s="53"/>
      <c r="J334" s="35" t="s">
        <v>59</v>
      </c>
      <c r="K334" s="89" t="s">
        <v>171</v>
      </c>
      <c r="L334" s="89" t="s">
        <v>243</v>
      </c>
      <c r="M334" s="89" t="s">
        <v>244</v>
      </c>
      <c r="N334" s="106">
        <v>1</v>
      </c>
      <c r="O334" s="107">
        <v>1.1499999999999999</v>
      </c>
      <c r="P334" s="54"/>
      <c r="Q334" s="54"/>
      <c r="R334" s="54"/>
      <c r="S334" s="54"/>
      <c r="T334" s="54"/>
    </row>
    <row r="335" spans="2:20">
      <c r="B335" s="75"/>
      <c r="C335" s="52"/>
      <c r="D335" s="52"/>
      <c r="E335" s="52"/>
      <c r="F335" s="52"/>
      <c r="G335" s="52"/>
      <c r="H335" s="53"/>
      <c r="J335" s="35" t="s">
        <v>64</v>
      </c>
      <c r="K335" s="89" t="s">
        <v>173</v>
      </c>
      <c r="L335" s="89" t="s">
        <v>243</v>
      </c>
      <c r="M335" s="89" t="s">
        <v>244</v>
      </c>
      <c r="N335" s="106">
        <v>2.5</v>
      </c>
      <c r="O335" s="107">
        <v>1</v>
      </c>
      <c r="P335" s="54"/>
      <c r="Q335" s="54"/>
      <c r="R335" s="54"/>
      <c r="S335" s="54"/>
      <c r="T335" s="54"/>
    </row>
    <row r="336" spans="2:20">
      <c r="B336" s="75" t="s">
        <v>245</v>
      </c>
      <c r="C336" s="52"/>
      <c r="D336" s="52"/>
      <c r="E336" s="52"/>
      <c r="F336" s="52"/>
      <c r="G336" s="52"/>
      <c r="H336" s="53"/>
      <c r="J336" s="35" t="s">
        <v>67</v>
      </c>
      <c r="K336" s="89" t="s">
        <v>169</v>
      </c>
      <c r="L336" s="89" t="s">
        <v>243</v>
      </c>
      <c r="M336" s="89" t="s">
        <v>244</v>
      </c>
      <c r="N336" s="106">
        <v>2.5</v>
      </c>
      <c r="O336" s="107">
        <v>0.8</v>
      </c>
      <c r="P336" s="54"/>
      <c r="Q336" s="54"/>
      <c r="R336" s="54"/>
      <c r="S336" s="54"/>
      <c r="T336" s="54"/>
    </row>
    <row r="337" spans="2:20">
      <c r="B337" s="80" t="s">
        <v>246</v>
      </c>
      <c r="C337" s="52"/>
      <c r="D337" s="52"/>
      <c r="E337" s="52"/>
      <c r="F337" s="52"/>
      <c r="G337" s="52"/>
      <c r="H337" s="53"/>
      <c r="J337" s="35" t="s">
        <v>68</v>
      </c>
      <c r="K337" s="89" t="s">
        <v>173</v>
      </c>
      <c r="L337" s="89" t="s">
        <v>243</v>
      </c>
      <c r="M337" s="89" t="s">
        <v>244</v>
      </c>
      <c r="N337" s="106">
        <v>2</v>
      </c>
      <c r="O337" s="107">
        <v>1</v>
      </c>
      <c r="P337" s="54"/>
      <c r="Q337" s="54"/>
      <c r="R337" s="54"/>
      <c r="S337" s="54"/>
      <c r="T337" s="54"/>
    </row>
    <row r="338" spans="2:20">
      <c r="B338" s="80" t="s">
        <v>247</v>
      </c>
      <c r="C338" s="52"/>
      <c r="D338" s="52"/>
      <c r="E338" s="52"/>
      <c r="F338" s="52"/>
      <c r="G338" s="52"/>
      <c r="H338" s="53"/>
      <c r="J338" s="35" t="s">
        <v>58</v>
      </c>
      <c r="K338" s="89" t="s">
        <v>169</v>
      </c>
      <c r="L338" s="89" t="s">
        <v>243</v>
      </c>
      <c r="M338" s="89" t="s">
        <v>244</v>
      </c>
      <c r="N338" s="106">
        <v>2.5</v>
      </c>
      <c r="O338" s="107">
        <v>0.8</v>
      </c>
      <c r="P338" s="54"/>
      <c r="Q338" s="54"/>
      <c r="R338" s="54"/>
      <c r="S338" s="54"/>
      <c r="T338" s="54"/>
    </row>
    <row r="339" spans="2:20">
      <c r="B339" s="80" t="s">
        <v>248</v>
      </c>
      <c r="C339" s="52"/>
      <c r="D339" s="52"/>
      <c r="E339" s="52"/>
      <c r="F339" s="52"/>
      <c r="G339" s="52"/>
      <c r="H339" s="53"/>
      <c r="J339" s="35" t="s">
        <v>65</v>
      </c>
      <c r="K339" s="89" t="s">
        <v>173</v>
      </c>
      <c r="L339" s="89" t="s">
        <v>243</v>
      </c>
      <c r="M339" s="89" t="s">
        <v>244</v>
      </c>
      <c r="N339" s="106">
        <v>2.5</v>
      </c>
      <c r="O339" s="107">
        <v>1</v>
      </c>
      <c r="P339" s="54"/>
      <c r="Q339" s="54"/>
      <c r="R339" s="54"/>
      <c r="S339" s="54"/>
      <c r="T339" s="54"/>
    </row>
    <row r="340" spans="2:20" ht="15.75">
      <c r="B340" s="80" t="s">
        <v>249</v>
      </c>
      <c r="C340" s="21"/>
      <c r="D340" s="52"/>
      <c r="E340" s="52"/>
      <c r="F340" s="52"/>
      <c r="G340" s="52"/>
      <c r="H340" s="53"/>
      <c r="J340" s="91"/>
      <c r="K340" s="91"/>
      <c r="L340" s="91"/>
      <c r="M340" s="105" t="s">
        <v>250</v>
      </c>
      <c r="N340" s="91"/>
      <c r="O340" s="91"/>
      <c r="P340" s="54"/>
      <c r="Q340" s="54"/>
      <c r="R340" s="54"/>
      <c r="S340" s="54"/>
      <c r="T340" s="54"/>
    </row>
    <row r="341" spans="2:20" ht="15.75">
      <c r="B341" s="80" t="s">
        <v>251</v>
      </c>
      <c r="C341" s="52"/>
      <c r="D341" s="52"/>
      <c r="E341" s="52"/>
      <c r="F341" s="52"/>
      <c r="G341" s="52"/>
      <c r="H341" s="53"/>
      <c r="J341" s="91"/>
      <c r="K341" s="91"/>
      <c r="L341" s="91"/>
      <c r="M341" s="105" t="s">
        <v>252</v>
      </c>
      <c r="N341" s="91"/>
      <c r="O341" s="91"/>
      <c r="P341" s="54"/>
      <c r="Q341" s="54"/>
      <c r="R341" s="54"/>
      <c r="S341" s="54"/>
      <c r="T341" s="54"/>
    </row>
    <row r="342" spans="2:20" ht="15.75">
      <c r="B342" s="80" t="s">
        <v>253</v>
      </c>
      <c r="C342" s="52"/>
      <c r="D342" s="52"/>
      <c r="E342" s="52"/>
      <c r="F342" s="52"/>
      <c r="G342" s="52"/>
      <c r="H342" s="53"/>
      <c r="J342" s="91"/>
      <c r="K342" s="91"/>
      <c r="L342" s="91"/>
      <c r="M342" s="91"/>
      <c r="N342" s="91"/>
      <c r="O342" s="91"/>
      <c r="P342" s="54"/>
      <c r="Q342" s="54"/>
      <c r="R342" s="54"/>
      <c r="S342" s="54"/>
      <c r="T342" s="54"/>
    </row>
    <row r="343" spans="2:20" ht="15.75">
      <c r="B343" s="75" t="s">
        <v>254</v>
      </c>
      <c r="C343" s="52"/>
      <c r="D343" s="52"/>
      <c r="E343" s="52"/>
      <c r="F343" s="52"/>
      <c r="G343" s="52"/>
      <c r="H343" s="53"/>
      <c r="J343" s="91"/>
      <c r="K343" s="91"/>
      <c r="L343" s="91"/>
      <c r="M343" s="91"/>
      <c r="N343" s="91"/>
      <c r="O343" s="91"/>
      <c r="P343" s="54"/>
      <c r="Q343" s="54"/>
      <c r="R343" s="54"/>
      <c r="S343" s="54"/>
      <c r="T343" s="54"/>
    </row>
    <row r="344" spans="2:20" ht="15.75">
      <c r="B344" s="80" t="s">
        <v>255</v>
      </c>
      <c r="C344" s="52"/>
      <c r="D344" s="52"/>
      <c r="E344" s="52"/>
      <c r="F344" s="52"/>
      <c r="G344" s="52"/>
      <c r="H344" s="53"/>
      <c r="J344" s="91"/>
      <c r="K344" s="91"/>
      <c r="L344" s="91"/>
      <c r="M344" s="91"/>
      <c r="N344" s="91"/>
      <c r="O344" s="91"/>
      <c r="P344" s="54"/>
      <c r="Q344" s="54"/>
      <c r="R344" s="54"/>
      <c r="S344" s="54"/>
      <c r="T344" s="54"/>
    </row>
    <row r="345" spans="2:20" ht="15.75">
      <c r="B345" s="75"/>
      <c r="C345" s="21"/>
      <c r="D345" s="52"/>
      <c r="E345" s="52"/>
      <c r="F345" s="52"/>
      <c r="G345" s="52"/>
      <c r="H345" s="53"/>
      <c r="J345" s="91"/>
      <c r="K345" s="91"/>
      <c r="L345" s="91"/>
      <c r="M345" s="91"/>
      <c r="N345" s="91"/>
      <c r="O345" s="91"/>
      <c r="P345" s="54"/>
      <c r="Q345" s="54"/>
      <c r="R345" s="54"/>
      <c r="S345" s="54"/>
      <c r="T345" s="54"/>
    </row>
    <row r="346" spans="2:20" ht="15.75">
      <c r="B346" s="75" t="s">
        <v>256</v>
      </c>
      <c r="C346" s="21"/>
      <c r="D346" s="52"/>
      <c r="E346" s="52"/>
      <c r="F346" s="52"/>
      <c r="G346" s="52"/>
      <c r="H346" s="53"/>
      <c r="J346" s="91"/>
      <c r="K346" s="91"/>
      <c r="L346" s="91"/>
      <c r="M346" s="91"/>
      <c r="N346" s="91"/>
      <c r="O346" s="91"/>
      <c r="P346" s="54"/>
      <c r="Q346" s="54"/>
      <c r="R346" s="54"/>
      <c r="S346" s="54"/>
      <c r="T346" s="54"/>
    </row>
    <row r="347" spans="2:20" ht="15.75">
      <c r="B347" s="80" t="s">
        <v>257</v>
      </c>
      <c r="C347" s="21"/>
      <c r="D347" s="52"/>
      <c r="E347" s="52"/>
      <c r="F347" s="52"/>
      <c r="G347" s="52"/>
      <c r="H347" s="53"/>
      <c r="J347" s="91"/>
      <c r="K347" s="91"/>
      <c r="L347" s="91"/>
      <c r="M347" s="91"/>
      <c r="N347" s="91"/>
      <c r="O347" s="91"/>
      <c r="P347" s="54"/>
      <c r="Q347" s="54"/>
      <c r="R347" s="54"/>
      <c r="S347" s="54"/>
      <c r="T347" s="54"/>
    </row>
    <row r="348" spans="2:20" ht="15.75">
      <c r="B348" s="75" t="s">
        <v>258</v>
      </c>
      <c r="C348" s="21"/>
      <c r="D348" s="52"/>
      <c r="E348" s="52"/>
      <c r="F348" s="52"/>
      <c r="G348" s="52"/>
      <c r="H348" s="53"/>
      <c r="J348" s="91"/>
      <c r="K348" s="91"/>
      <c r="L348" s="91"/>
      <c r="M348" s="91"/>
      <c r="N348" s="91"/>
      <c r="O348" s="91"/>
      <c r="P348" s="54"/>
      <c r="Q348" s="54"/>
      <c r="R348" s="54"/>
      <c r="S348" s="54"/>
      <c r="T348" s="54"/>
    </row>
    <row r="349" spans="2:20" ht="15.75">
      <c r="B349" s="80" t="s">
        <v>259</v>
      </c>
      <c r="C349" s="21"/>
      <c r="D349" s="52"/>
      <c r="E349" s="52"/>
      <c r="F349" s="52"/>
      <c r="G349" s="52"/>
      <c r="H349" s="53"/>
      <c r="J349" s="91"/>
      <c r="K349" s="91"/>
      <c r="L349" s="91"/>
      <c r="M349" s="91"/>
      <c r="N349" s="91"/>
      <c r="O349" s="91"/>
      <c r="P349" s="54"/>
      <c r="Q349" s="54"/>
      <c r="R349" s="54"/>
      <c r="S349" s="54"/>
      <c r="T349" s="54"/>
    </row>
    <row r="350" spans="2:20" ht="15.75">
      <c r="B350" s="75"/>
      <c r="C350" s="21"/>
      <c r="D350" s="52"/>
      <c r="E350" s="52"/>
      <c r="F350" s="52"/>
      <c r="G350" s="52"/>
      <c r="H350" s="53"/>
      <c r="J350" s="91"/>
      <c r="K350" s="91"/>
      <c r="L350" s="91"/>
      <c r="M350" s="91"/>
      <c r="N350" s="91"/>
      <c r="O350" s="91"/>
      <c r="P350" s="54"/>
      <c r="Q350" s="54"/>
      <c r="R350" s="54"/>
      <c r="S350" s="54"/>
      <c r="T350" s="54"/>
    </row>
    <row r="351" spans="2:20" ht="15.75">
      <c r="B351" s="75" t="s">
        <v>260</v>
      </c>
      <c r="C351" s="21"/>
      <c r="D351" s="52"/>
      <c r="E351" s="52"/>
      <c r="F351" s="52"/>
      <c r="G351" s="52"/>
      <c r="H351" s="53"/>
      <c r="J351" s="91"/>
      <c r="K351" s="91"/>
      <c r="L351" s="91"/>
      <c r="M351" s="91"/>
      <c r="N351" s="91"/>
      <c r="O351" s="91"/>
      <c r="P351" s="54"/>
      <c r="Q351" s="54"/>
      <c r="R351" s="54"/>
      <c r="S351" s="54"/>
      <c r="T351" s="54"/>
    </row>
    <row r="352" spans="2:20" ht="15.75">
      <c r="B352" s="80" t="s">
        <v>261</v>
      </c>
      <c r="C352" s="21"/>
      <c r="D352" s="52"/>
      <c r="E352" s="52"/>
      <c r="F352" s="52"/>
      <c r="G352" s="52"/>
      <c r="H352" s="53"/>
      <c r="J352" s="91"/>
      <c r="K352" s="91"/>
      <c r="L352" s="91"/>
      <c r="M352" s="91"/>
      <c r="N352" s="91"/>
      <c r="O352" s="91"/>
      <c r="P352" s="54"/>
      <c r="Q352" s="54"/>
      <c r="R352" s="54"/>
      <c r="S352" s="54"/>
      <c r="T352" s="54"/>
    </row>
    <row r="353" spans="2:20" ht="15.75">
      <c r="B353" s="80" t="s">
        <v>262</v>
      </c>
      <c r="C353" s="21"/>
      <c r="D353" s="52"/>
      <c r="E353" s="52"/>
      <c r="F353" s="52"/>
      <c r="G353" s="52"/>
      <c r="H353" s="53"/>
      <c r="J353" s="91"/>
      <c r="K353" s="91"/>
      <c r="L353" s="91"/>
      <c r="M353" s="91"/>
      <c r="N353" s="91"/>
      <c r="O353" s="91"/>
      <c r="P353" s="54"/>
      <c r="Q353" s="54"/>
      <c r="R353" s="54"/>
      <c r="S353" s="54"/>
      <c r="T353" s="54"/>
    </row>
    <row r="354" spans="2:20" ht="15.75">
      <c r="B354" s="80" t="s">
        <v>263</v>
      </c>
      <c r="C354" s="21"/>
      <c r="D354" s="52"/>
      <c r="E354" s="52"/>
      <c r="F354" s="52"/>
      <c r="G354" s="52"/>
      <c r="H354" s="53"/>
      <c r="J354" s="91"/>
      <c r="K354" s="91"/>
      <c r="L354" s="91"/>
      <c r="M354" s="91"/>
      <c r="N354" s="91"/>
      <c r="O354" s="91"/>
      <c r="P354" s="54"/>
      <c r="Q354" s="54"/>
      <c r="R354" s="54"/>
      <c r="S354" s="54"/>
      <c r="T354" s="54"/>
    </row>
    <row r="355" spans="2:20" ht="15.75">
      <c r="B355" s="80" t="s">
        <v>264</v>
      </c>
      <c r="C355" s="21"/>
      <c r="D355" s="52"/>
      <c r="E355" s="52"/>
      <c r="F355" s="52"/>
      <c r="G355" s="52"/>
      <c r="H355" s="53"/>
      <c r="J355" s="91"/>
      <c r="K355" s="91"/>
      <c r="L355" s="91"/>
      <c r="M355" s="91"/>
      <c r="N355" s="91"/>
      <c r="O355" s="91"/>
      <c r="P355" s="54"/>
      <c r="Q355" s="54"/>
      <c r="R355" s="54"/>
      <c r="S355" s="54"/>
      <c r="T355" s="54"/>
    </row>
    <row r="356" spans="2:20" ht="15.75">
      <c r="B356" s="80" t="s">
        <v>980</v>
      </c>
      <c r="C356" s="21"/>
      <c r="D356" s="52"/>
      <c r="E356" s="52"/>
      <c r="F356" s="52"/>
      <c r="G356" s="52"/>
      <c r="H356" s="53"/>
      <c r="J356" s="91"/>
      <c r="K356" s="91"/>
      <c r="L356" s="91"/>
      <c r="M356" s="91"/>
      <c r="N356" s="91"/>
      <c r="O356" s="91"/>
      <c r="P356" s="54"/>
      <c r="Q356" s="54"/>
      <c r="R356" s="54"/>
      <c r="S356" s="54"/>
      <c r="T356" s="54"/>
    </row>
    <row r="357" spans="2:20" ht="15.75">
      <c r="B357" s="80" t="s">
        <v>981</v>
      </c>
      <c r="C357" s="21"/>
      <c r="D357" s="52"/>
      <c r="E357" s="52"/>
      <c r="F357" s="52"/>
      <c r="G357" s="52"/>
      <c r="H357" s="53"/>
      <c r="J357" s="91"/>
      <c r="K357" s="91"/>
      <c r="L357" s="91"/>
      <c r="M357" s="91"/>
      <c r="N357" s="91"/>
      <c r="O357" s="91"/>
      <c r="P357" s="54"/>
      <c r="Q357" s="54"/>
      <c r="R357" s="54"/>
      <c r="S357" s="54"/>
      <c r="T357" s="54"/>
    </row>
    <row r="358" spans="2:20" ht="15.75">
      <c r="B358" s="75"/>
      <c r="C358" s="99"/>
      <c r="D358" s="52"/>
      <c r="E358" s="52"/>
      <c r="F358" s="52"/>
      <c r="G358" s="52"/>
      <c r="H358" s="53"/>
      <c r="J358" s="91"/>
      <c r="K358" s="91"/>
      <c r="L358" s="91"/>
      <c r="M358" s="91"/>
      <c r="N358" s="91"/>
      <c r="O358" s="91"/>
      <c r="P358" s="54"/>
      <c r="Q358" s="54"/>
      <c r="R358" s="54"/>
      <c r="S358" s="54"/>
      <c r="T358" s="54"/>
    </row>
    <row r="359" spans="2:20" ht="15.75">
      <c r="B359" s="75" t="s">
        <v>265</v>
      </c>
      <c r="C359" s="99" t="s">
        <v>266</v>
      </c>
      <c r="D359" s="52"/>
      <c r="E359" s="52"/>
      <c r="F359" s="52"/>
      <c r="G359" s="52"/>
      <c r="H359" s="53"/>
      <c r="J359" s="91"/>
      <c r="K359" s="91"/>
      <c r="L359" s="91"/>
      <c r="M359" s="91"/>
      <c r="N359" s="91"/>
      <c r="O359" s="91"/>
      <c r="P359" s="54"/>
      <c r="Q359" s="54"/>
      <c r="R359" s="54"/>
      <c r="S359" s="54"/>
      <c r="T359" s="54"/>
    </row>
    <row r="360" spans="2:20" ht="15.75" outlineLevel="1">
      <c r="B360" s="75"/>
      <c r="C360" s="99" t="s">
        <v>267</v>
      </c>
      <c r="D360" s="52"/>
      <c r="E360" s="52"/>
      <c r="F360" s="52"/>
      <c r="G360" s="52"/>
      <c r="H360" s="53"/>
      <c r="J360" s="91"/>
      <c r="K360" s="91"/>
      <c r="L360" s="91"/>
      <c r="M360" s="91"/>
      <c r="N360" s="91"/>
      <c r="O360" s="91"/>
      <c r="P360" s="54"/>
      <c r="Q360" s="54"/>
      <c r="R360" s="54"/>
      <c r="S360" s="54"/>
      <c r="T360" s="54"/>
    </row>
    <row r="361" spans="2:20" ht="15.75" outlineLevel="1">
      <c r="B361" s="75"/>
      <c r="C361" s="99" t="s">
        <v>268</v>
      </c>
      <c r="D361" s="52"/>
      <c r="E361" s="52"/>
      <c r="F361" s="52"/>
      <c r="G361" s="52"/>
      <c r="H361" s="53"/>
      <c r="J361" s="91"/>
      <c r="K361" s="91"/>
      <c r="L361" s="91"/>
      <c r="M361" s="91"/>
      <c r="N361" s="91"/>
      <c r="O361" s="91"/>
      <c r="P361" s="54"/>
      <c r="Q361" s="54"/>
      <c r="R361" s="54"/>
      <c r="S361" s="54"/>
      <c r="T361" s="54"/>
    </row>
    <row r="362" spans="2:20" ht="15.75" outlineLevel="1">
      <c r="B362" s="75"/>
      <c r="C362" s="99" t="s">
        <v>269</v>
      </c>
      <c r="D362" s="52"/>
      <c r="E362" s="52"/>
      <c r="F362" s="52"/>
      <c r="G362" s="52"/>
      <c r="H362" s="53"/>
      <c r="J362" s="91"/>
      <c r="K362" s="91"/>
      <c r="L362" s="91"/>
      <c r="M362" s="91"/>
      <c r="N362" s="91"/>
      <c r="O362" s="91"/>
      <c r="P362" s="54"/>
      <c r="Q362" s="54"/>
      <c r="R362" s="54"/>
      <c r="S362" s="54"/>
      <c r="T362" s="54"/>
    </row>
    <row r="363" spans="2:20" ht="15.75" outlineLevel="1">
      <c r="B363" s="75"/>
      <c r="C363" s="99" t="s">
        <v>270</v>
      </c>
      <c r="D363" s="52"/>
      <c r="E363" s="52"/>
      <c r="F363" s="52"/>
      <c r="G363" s="52"/>
      <c r="H363" s="53"/>
      <c r="J363" s="91"/>
      <c r="K363" s="91"/>
      <c r="L363" s="91"/>
      <c r="M363" s="91"/>
      <c r="N363" s="91"/>
      <c r="O363" s="91"/>
      <c r="P363" s="54"/>
      <c r="Q363" s="54"/>
      <c r="R363" s="54"/>
      <c r="S363" s="54"/>
      <c r="T363" s="54"/>
    </row>
    <row r="364" spans="2:20" ht="15.75" outlineLevel="1">
      <c r="B364" s="75"/>
      <c r="C364" s="99"/>
      <c r="D364" s="52"/>
      <c r="E364" s="52"/>
      <c r="F364" s="52"/>
      <c r="G364" s="52"/>
      <c r="H364" s="53"/>
      <c r="J364" s="91"/>
      <c r="K364" s="91"/>
      <c r="L364" s="91"/>
      <c r="M364" s="91"/>
      <c r="N364" s="91"/>
      <c r="O364" s="91"/>
      <c r="P364" s="54"/>
      <c r="Q364" s="54"/>
      <c r="R364" s="54"/>
      <c r="S364" s="54"/>
      <c r="T364" s="54"/>
    </row>
    <row r="365" spans="2:20" ht="15.75" outlineLevel="1">
      <c r="B365" s="75"/>
      <c r="C365" s="99" t="s">
        <v>271</v>
      </c>
      <c r="D365" s="52"/>
      <c r="E365" s="52"/>
      <c r="F365" s="52"/>
      <c r="G365" s="52"/>
      <c r="H365" s="53"/>
      <c r="J365" s="91"/>
      <c r="K365" s="91"/>
      <c r="L365" s="91"/>
      <c r="M365" s="91"/>
      <c r="N365" s="91"/>
      <c r="O365" s="91"/>
      <c r="P365" s="54"/>
      <c r="Q365" s="54"/>
      <c r="R365" s="54"/>
      <c r="S365" s="54"/>
      <c r="T365" s="54"/>
    </row>
    <row r="366" spans="2:20" ht="15.75" outlineLevel="1">
      <c r="B366" s="75"/>
      <c r="C366" s="99" t="s">
        <v>272</v>
      </c>
      <c r="D366" s="52"/>
      <c r="E366" s="52"/>
      <c r="F366" s="52"/>
      <c r="G366" s="52"/>
      <c r="H366" s="53"/>
      <c r="J366" s="91"/>
      <c r="K366" s="91"/>
      <c r="L366" s="91"/>
      <c r="M366" s="91"/>
      <c r="N366" s="91"/>
      <c r="O366" s="91"/>
      <c r="P366" s="54"/>
      <c r="Q366" s="54"/>
      <c r="R366" s="54"/>
      <c r="S366" s="54"/>
      <c r="T366" s="54"/>
    </row>
    <row r="367" spans="2:20" ht="15.75" outlineLevel="1">
      <c r="B367" s="75"/>
      <c r="C367" s="99" t="s">
        <v>145</v>
      </c>
      <c r="D367" s="52"/>
      <c r="E367" s="52"/>
      <c r="F367" s="52"/>
      <c r="G367" s="52"/>
      <c r="H367" s="53"/>
      <c r="J367" s="91"/>
      <c r="K367" s="91"/>
      <c r="L367" s="91"/>
      <c r="M367" s="91"/>
      <c r="N367" s="91"/>
      <c r="O367" s="91"/>
      <c r="P367" s="54"/>
      <c r="Q367" s="54"/>
      <c r="R367" s="54"/>
      <c r="S367" s="54"/>
      <c r="T367" s="54"/>
    </row>
    <row r="368" spans="2:20" ht="15.75" outlineLevel="1">
      <c r="B368" s="75"/>
      <c r="C368" s="99" t="s">
        <v>273</v>
      </c>
      <c r="D368" s="52"/>
      <c r="E368" s="52"/>
      <c r="F368" s="52"/>
      <c r="G368" s="52"/>
      <c r="H368" s="53"/>
      <c r="J368" s="91"/>
      <c r="K368" s="91"/>
      <c r="L368" s="91"/>
      <c r="M368" s="91"/>
      <c r="N368" s="91"/>
      <c r="O368" s="91"/>
      <c r="P368" s="54"/>
      <c r="Q368" s="54"/>
      <c r="R368" s="54"/>
      <c r="S368" s="54"/>
      <c r="T368" s="54"/>
    </row>
    <row r="369" spans="2:20" ht="15.75" outlineLevel="1">
      <c r="B369" s="75"/>
      <c r="C369" s="99" t="s">
        <v>274</v>
      </c>
      <c r="D369" s="52"/>
      <c r="E369" s="52"/>
      <c r="F369" s="52"/>
      <c r="G369" s="52"/>
      <c r="H369" s="53"/>
      <c r="J369" s="91"/>
      <c r="K369" s="91"/>
      <c r="L369" s="91"/>
      <c r="M369" s="91"/>
      <c r="N369" s="91"/>
      <c r="O369" s="91"/>
      <c r="P369" s="54"/>
      <c r="Q369" s="54"/>
      <c r="R369" s="54"/>
      <c r="S369" s="54"/>
      <c r="T369" s="54"/>
    </row>
    <row r="370" spans="2:20" ht="15.75" outlineLevel="1">
      <c r="B370" s="75"/>
      <c r="C370" s="99" t="s">
        <v>275</v>
      </c>
      <c r="D370" s="52"/>
      <c r="E370" s="52"/>
      <c r="F370" s="52"/>
      <c r="G370" s="52"/>
      <c r="H370" s="53"/>
      <c r="J370" s="91"/>
      <c r="K370" s="91"/>
      <c r="L370" s="91"/>
      <c r="M370" s="91"/>
      <c r="N370" s="91"/>
      <c r="O370" s="91"/>
      <c r="P370" s="54"/>
      <c r="Q370" s="54"/>
      <c r="R370" s="54"/>
      <c r="S370" s="54"/>
      <c r="T370" s="54"/>
    </row>
    <row r="371" spans="2:20" ht="15.75">
      <c r="B371" s="75"/>
      <c r="C371" s="99"/>
      <c r="D371" s="52"/>
      <c r="E371" s="52"/>
      <c r="F371" s="52"/>
      <c r="G371" s="52"/>
      <c r="H371" s="53"/>
      <c r="J371" s="91"/>
      <c r="K371" s="91"/>
      <c r="L371" s="91"/>
      <c r="M371" s="91"/>
      <c r="N371" s="91"/>
      <c r="O371" s="91"/>
      <c r="P371" s="54"/>
      <c r="Q371" s="54"/>
      <c r="R371" s="54"/>
      <c r="S371" s="54"/>
      <c r="T371" s="54"/>
    </row>
    <row r="372" spans="2:20" ht="15.75">
      <c r="B372" s="75" t="s">
        <v>276</v>
      </c>
      <c r="C372" s="99"/>
      <c r="D372" s="52"/>
      <c r="E372" s="52"/>
      <c r="F372" s="52"/>
      <c r="G372" s="52"/>
      <c r="H372" s="53"/>
      <c r="J372" s="91"/>
      <c r="K372" s="91"/>
      <c r="L372" s="91"/>
      <c r="M372" s="91"/>
      <c r="N372" s="91"/>
      <c r="O372" s="91"/>
      <c r="P372" s="54"/>
      <c r="Q372" s="54"/>
      <c r="R372" s="54"/>
      <c r="S372" s="54"/>
      <c r="T372" s="54"/>
    </row>
    <row r="373" spans="2:20" ht="15.75">
      <c r="B373" s="80" t="s">
        <v>277</v>
      </c>
      <c r="C373" s="99"/>
      <c r="D373" s="52"/>
      <c r="E373" s="52"/>
      <c r="F373" s="52"/>
      <c r="G373" s="52"/>
      <c r="H373" s="53"/>
      <c r="J373" s="91"/>
      <c r="K373" s="91"/>
      <c r="L373" s="91"/>
      <c r="M373" s="91"/>
      <c r="N373" s="91"/>
      <c r="O373" s="91"/>
      <c r="P373" s="54"/>
      <c r="Q373" s="54"/>
      <c r="R373" s="54"/>
      <c r="S373" s="54"/>
      <c r="T373" s="54"/>
    </row>
    <row r="374" spans="2:20" ht="15.75">
      <c r="B374" s="80"/>
      <c r="C374" s="99"/>
      <c r="D374" s="52"/>
      <c r="E374" s="52"/>
      <c r="F374" s="52"/>
      <c r="G374" s="52"/>
      <c r="H374" s="53"/>
      <c r="J374" s="91"/>
      <c r="K374" s="91"/>
      <c r="L374" s="91"/>
      <c r="M374" s="91"/>
      <c r="N374" s="91"/>
      <c r="O374" s="91"/>
      <c r="P374" s="54"/>
      <c r="Q374" s="54"/>
      <c r="R374" s="54"/>
      <c r="S374" s="54"/>
      <c r="T374" s="54"/>
    </row>
    <row r="375" spans="2:20" ht="15.75">
      <c r="B375" s="80"/>
      <c r="C375" s="50" t="s">
        <v>278</v>
      </c>
      <c r="D375" s="52"/>
      <c r="E375" s="52"/>
      <c r="F375" s="52"/>
      <c r="G375" s="52"/>
      <c r="H375" s="53"/>
      <c r="J375" s="91"/>
      <c r="K375" s="91"/>
      <c r="L375" s="91"/>
      <c r="M375" s="91"/>
      <c r="N375" s="91"/>
      <c r="O375" s="91"/>
      <c r="P375" s="54"/>
      <c r="Q375" s="54"/>
      <c r="R375" s="54"/>
      <c r="S375" s="54"/>
      <c r="T375" s="54"/>
    </row>
    <row r="376" spans="2:20" ht="15.75">
      <c r="B376" s="80"/>
      <c r="C376" s="50" t="s">
        <v>279</v>
      </c>
      <c r="D376" s="52"/>
      <c r="E376" s="52"/>
      <c r="F376" s="52"/>
      <c r="G376" s="52"/>
      <c r="H376" s="53"/>
      <c r="J376" s="91"/>
      <c r="K376" s="91"/>
      <c r="L376" s="91"/>
      <c r="M376" s="91"/>
      <c r="N376" s="91"/>
      <c r="O376" s="91"/>
      <c r="P376" s="54"/>
      <c r="Q376" s="54"/>
      <c r="R376" s="54"/>
      <c r="S376" s="54"/>
      <c r="T376" s="54"/>
    </row>
    <row r="377" spans="2:20" ht="15.75">
      <c r="B377" s="80"/>
      <c r="C377" s="50" t="s">
        <v>280</v>
      </c>
      <c r="D377" s="52"/>
      <c r="E377" s="52"/>
      <c r="F377" s="52"/>
      <c r="G377" s="52"/>
      <c r="H377" s="53"/>
      <c r="J377" s="91"/>
      <c r="K377" s="91"/>
      <c r="L377" s="91"/>
      <c r="M377" s="91"/>
      <c r="N377" s="91"/>
      <c r="O377" s="91"/>
      <c r="P377" s="54"/>
      <c r="Q377" s="54"/>
      <c r="R377" s="54"/>
      <c r="S377" s="54"/>
      <c r="T377" s="54"/>
    </row>
    <row r="378" spans="2:20" ht="14.25" customHeight="1" thickBot="1">
      <c r="B378" s="54"/>
      <c r="C378" s="54"/>
      <c r="D378" s="54"/>
      <c r="E378" s="54"/>
      <c r="F378" s="54"/>
      <c r="G378" s="54"/>
      <c r="H378" s="87"/>
      <c r="I378" s="92"/>
      <c r="J378" s="74" t="s">
        <v>50</v>
      </c>
      <c r="K378" s="91"/>
      <c r="L378" s="91"/>
      <c r="M378" s="91"/>
      <c r="N378" s="91"/>
      <c r="O378" s="91"/>
      <c r="P378" s="108"/>
    </row>
    <row r="379" spans="2:20" ht="25.5" customHeight="1" thickBot="1">
      <c r="B379" s="42" t="s">
        <v>9</v>
      </c>
      <c r="C379" s="42" t="s">
        <v>52</v>
      </c>
      <c r="D379" s="42" t="s">
        <v>11</v>
      </c>
      <c r="E379" s="42" t="s">
        <v>53</v>
      </c>
      <c r="F379" s="42" t="s">
        <v>13</v>
      </c>
      <c r="G379" s="42" t="s">
        <v>14</v>
      </c>
      <c r="H379" s="42" t="s">
        <v>15</v>
      </c>
      <c r="J379" s="1" t="s">
        <v>54</v>
      </c>
      <c r="K379" s="1" t="s">
        <v>114</v>
      </c>
      <c r="L379" s="1" t="s">
        <v>165</v>
      </c>
      <c r="M379" s="1" t="s">
        <v>231</v>
      </c>
      <c r="N379" s="54"/>
      <c r="O379" s="1" t="s">
        <v>281</v>
      </c>
      <c r="P379" s="91"/>
      <c r="Q379" s="91"/>
      <c r="R379" s="91"/>
      <c r="S379" s="91"/>
      <c r="T379" s="91"/>
    </row>
    <row r="380" spans="2:20" ht="15" customHeight="1">
      <c r="B380" s="52"/>
      <c r="C380" s="52"/>
      <c r="D380" s="52"/>
      <c r="E380" s="52"/>
      <c r="F380" s="52"/>
      <c r="G380" s="52"/>
      <c r="H380" s="53"/>
      <c r="J380" s="59"/>
      <c r="L380" s="54"/>
      <c r="M380" s="54"/>
      <c r="N380" s="54"/>
      <c r="O380" s="91"/>
      <c r="P380" s="91"/>
      <c r="Q380" s="91"/>
      <c r="R380" s="91"/>
      <c r="S380" s="91"/>
      <c r="T380" s="91"/>
    </row>
    <row r="381" spans="2:20" ht="23.25" customHeight="1">
      <c r="B381" s="68" t="s">
        <v>282</v>
      </c>
      <c r="C381" s="68">
        <v>6</v>
      </c>
      <c r="D381" s="76">
        <v>0</v>
      </c>
      <c r="E381" s="2" t="s">
        <v>56</v>
      </c>
      <c r="F381" s="3" t="s">
        <v>57</v>
      </c>
      <c r="G381" s="3" t="s">
        <v>58</v>
      </c>
      <c r="H381" s="47">
        <v>6</v>
      </c>
      <c r="I381" s="111">
        <f>IF(ISBLANK(H381),0,IF(H381=Answers!H381,1,-1))</f>
        <v>1</v>
      </c>
      <c r="J381" s="78">
        <v>3401368</v>
      </c>
      <c r="K381" s="88">
        <v>241.39</v>
      </c>
      <c r="L381" s="78" t="s">
        <v>169</v>
      </c>
      <c r="M381" s="78">
        <v>200</v>
      </c>
      <c r="N381" s="54"/>
      <c r="O381" s="78" t="s">
        <v>283</v>
      </c>
      <c r="P381" s="91"/>
      <c r="Q381" s="91"/>
      <c r="R381" s="91"/>
      <c r="S381" s="91"/>
      <c r="T381" s="91"/>
    </row>
    <row r="382" spans="2:20" ht="15" customHeight="1">
      <c r="B382" s="52"/>
      <c r="C382" s="52"/>
      <c r="D382" s="52"/>
      <c r="E382" s="52"/>
      <c r="F382" s="77"/>
      <c r="G382" s="77"/>
      <c r="H382" s="85"/>
      <c r="J382" s="79"/>
      <c r="K382" s="90"/>
      <c r="L382" s="90"/>
      <c r="M382" s="90"/>
      <c r="N382" s="54"/>
      <c r="O382" s="91"/>
      <c r="P382" s="100"/>
      <c r="Q382" s="100"/>
      <c r="R382" s="100"/>
      <c r="S382" s="100"/>
      <c r="T382" s="100"/>
    </row>
    <row r="383" spans="2:20" ht="23.25">
      <c r="B383" s="68">
        <v>101</v>
      </c>
      <c r="C383" s="68">
        <f>C381</f>
        <v>6</v>
      </c>
      <c r="D383" s="76">
        <v>12</v>
      </c>
      <c r="E383" s="2">
        <v>1</v>
      </c>
      <c r="F383" s="3" t="s">
        <v>57</v>
      </c>
      <c r="G383" s="3" t="s">
        <v>59</v>
      </c>
      <c r="H383" s="47"/>
      <c r="I383" s="111">
        <f>IF(ISBLANK(H383),0,IF(H383=Answers!H383,1,-1))</f>
        <v>0</v>
      </c>
      <c r="J383" s="78" t="s">
        <v>284</v>
      </c>
      <c r="K383" s="78" t="s">
        <v>284</v>
      </c>
      <c r="L383" s="78" t="s">
        <v>284</v>
      </c>
      <c r="M383" s="78" t="s">
        <v>284</v>
      </c>
      <c r="N383" s="54"/>
      <c r="O383" s="78" t="s">
        <v>285</v>
      </c>
      <c r="P383" s="100"/>
      <c r="Q383" s="100"/>
      <c r="R383" s="100"/>
      <c r="S383" s="100"/>
      <c r="T383" s="100"/>
    </row>
    <row r="384" spans="2:20" ht="23.25">
      <c r="B384" s="68">
        <v>102</v>
      </c>
      <c r="C384" s="68">
        <f>C383</f>
        <v>6</v>
      </c>
      <c r="D384" s="76">
        <v>12</v>
      </c>
      <c r="E384" s="2">
        <v>2</v>
      </c>
      <c r="F384" s="3" t="s">
        <v>60</v>
      </c>
      <c r="G384" s="3" t="s">
        <v>61</v>
      </c>
      <c r="H384" s="47"/>
      <c r="I384" s="111">
        <f>IF(ISBLANK(H384),0,IF(H384=Answers!H384,1,-1))</f>
        <v>0</v>
      </c>
      <c r="J384" s="78" t="s">
        <v>284</v>
      </c>
      <c r="K384" s="78" t="s">
        <v>284</v>
      </c>
      <c r="L384" s="78" t="s">
        <v>284</v>
      </c>
      <c r="M384" s="78" t="s">
        <v>284</v>
      </c>
      <c r="N384" s="54"/>
      <c r="O384" s="78" t="s">
        <v>286</v>
      </c>
      <c r="P384" s="100"/>
      <c r="Q384" s="100"/>
      <c r="R384" s="100"/>
      <c r="S384" s="100"/>
      <c r="T384" s="100"/>
    </row>
    <row r="385" spans="2:20" ht="23.25">
      <c r="B385" s="68">
        <v>103</v>
      </c>
      <c r="C385" s="68">
        <f t="shared" ref="C385:C402" si="4">C384</f>
        <v>6</v>
      </c>
      <c r="D385" s="76">
        <v>12</v>
      </c>
      <c r="E385" s="2">
        <v>3</v>
      </c>
      <c r="F385" s="3" t="s">
        <v>62</v>
      </c>
      <c r="G385" s="3" t="s">
        <v>58</v>
      </c>
      <c r="H385" s="47"/>
      <c r="I385" s="111">
        <f>IF(ISBLANK(H385),0,IF(H385=Answers!H385,1,-1))</f>
        <v>0</v>
      </c>
      <c r="J385" s="78" t="s">
        <v>284</v>
      </c>
      <c r="K385" s="78" t="s">
        <v>284</v>
      </c>
      <c r="L385" s="78" t="s">
        <v>284</v>
      </c>
      <c r="M385" s="78" t="s">
        <v>284</v>
      </c>
      <c r="N385" s="54"/>
      <c r="O385" s="78" t="s">
        <v>283</v>
      </c>
      <c r="P385" s="100"/>
      <c r="Q385" s="100"/>
      <c r="R385" s="100"/>
      <c r="S385" s="100"/>
      <c r="T385" s="100"/>
    </row>
    <row r="386" spans="2:20" ht="23.25">
      <c r="B386" s="68">
        <v>104</v>
      </c>
      <c r="C386" s="68">
        <f t="shared" si="4"/>
        <v>6</v>
      </c>
      <c r="D386" s="76">
        <v>12</v>
      </c>
      <c r="E386" s="2">
        <v>4</v>
      </c>
      <c r="F386" s="3" t="s">
        <v>63</v>
      </c>
      <c r="G386" s="3" t="s">
        <v>59</v>
      </c>
      <c r="H386" s="47"/>
      <c r="I386" s="111">
        <f>IF(ISBLANK(H386),0,IF(H386=Answers!H386,1,-1))</f>
        <v>0</v>
      </c>
      <c r="J386" s="78" t="s">
        <v>284</v>
      </c>
      <c r="K386" s="78" t="s">
        <v>284</v>
      </c>
      <c r="L386" s="78" t="s">
        <v>284</v>
      </c>
      <c r="M386" s="78" t="s">
        <v>284</v>
      </c>
      <c r="N386" s="54"/>
      <c r="O386" s="78" t="s">
        <v>287</v>
      </c>
      <c r="P386" s="100"/>
      <c r="Q386" s="100"/>
      <c r="R386" s="100"/>
      <c r="S386" s="100"/>
      <c r="T386" s="100"/>
    </row>
    <row r="387" spans="2:20" ht="23.25">
      <c r="B387" s="68">
        <v>105</v>
      </c>
      <c r="C387" s="68">
        <f t="shared" si="4"/>
        <v>6</v>
      </c>
      <c r="D387" s="76">
        <v>12</v>
      </c>
      <c r="E387" s="2">
        <v>5</v>
      </c>
      <c r="F387" s="3" t="s">
        <v>63</v>
      </c>
      <c r="G387" s="3" t="s">
        <v>64</v>
      </c>
      <c r="H387" s="47"/>
      <c r="I387" s="111">
        <f>IF(ISBLANK(H387),0,IF(H387=Answers!H387,1,-1))</f>
        <v>0</v>
      </c>
      <c r="J387" s="78" t="s">
        <v>284</v>
      </c>
      <c r="K387" s="78" t="s">
        <v>284</v>
      </c>
      <c r="L387" s="78" t="s">
        <v>284</v>
      </c>
      <c r="M387" s="78" t="s">
        <v>284</v>
      </c>
      <c r="N387" s="54"/>
      <c r="O387" s="78" t="s">
        <v>288</v>
      </c>
      <c r="P387" s="100"/>
      <c r="Q387" s="100"/>
      <c r="R387" s="100"/>
      <c r="S387" s="100"/>
      <c r="T387" s="100"/>
    </row>
    <row r="388" spans="2:20" ht="23.25">
      <c r="B388" s="68">
        <v>106</v>
      </c>
      <c r="C388" s="68">
        <f t="shared" si="4"/>
        <v>6</v>
      </c>
      <c r="D388" s="76">
        <v>12</v>
      </c>
      <c r="E388" s="2">
        <v>6</v>
      </c>
      <c r="F388" s="3" t="s">
        <v>62</v>
      </c>
      <c r="G388" s="3" t="s">
        <v>61</v>
      </c>
      <c r="H388" s="47"/>
      <c r="I388" s="111">
        <f>IF(ISBLANK(H388),0,IF(H388=Answers!H388,1,-1))</f>
        <v>0</v>
      </c>
      <c r="J388" s="78" t="s">
        <v>284</v>
      </c>
      <c r="K388" s="78" t="s">
        <v>284</v>
      </c>
      <c r="L388" s="78" t="s">
        <v>284</v>
      </c>
      <c r="M388" s="78" t="s">
        <v>284</v>
      </c>
      <c r="N388" s="54"/>
      <c r="O388" s="78" t="s">
        <v>289</v>
      </c>
      <c r="P388" s="100"/>
      <c r="Q388" s="100"/>
      <c r="R388" s="100"/>
      <c r="S388" s="100"/>
      <c r="T388" s="100"/>
    </row>
    <row r="389" spans="2:20" ht="23.25">
      <c r="B389" s="68">
        <v>107</v>
      </c>
      <c r="C389" s="68">
        <f t="shared" si="4"/>
        <v>6</v>
      </c>
      <c r="D389" s="76">
        <v>12</v>
      </c>
      <c r="E389" s="2">
        <v>7</v>
      </c>
      <c r="F389" s="3" t="s">
        <v>60</v>
      </c>
      <c r="G389" s="3" t="s">
        <v>64</v>
      </c>
      <c r="H389" s="47"/>
      <c r="I389" s="111">
        <f>IF(ISBLANK(H389),0,IF(H389=Answers!H389,1,-1))</f>
        <v>0</v>
      </c>
      <c r="J389" s="78" t="s">
        <v>284</v>
      </c>
      <c r="K389" s="78" t="s">
        <v>284</v>
      </c>
      <c r="L389" s="78" t="s">
        <v>284</v>
      </c>
      <c r="M389" s="78" t="s">
        <v>284</v>
      </c>
      <c r="N389" s="54"/>
      <c r="O389" s="78" t="s">
        <v>290</v>
      </c>
      <c r="P389" s="100"/>
      <c r="Q389" s="100"/>
      <c r="R389" s="100"/>
      <c r="S389" s="100"/>
      <c r="T389" s="100"/>
    </row>
    <row r="390" spans="2:20" ht="23.25">
      <c r="B390" s="68">
        <v>108</v>
      </c>
      <c r="C390" s="68">
        <f t="shared" si="4"/>
        <v>6</v>
      </c>
      <c r="D390" s="76">
        <v>12</v>
      </c>
      <c r="E390" s="2">
        <v>8</v>
      </c>
      <c r="F390" s="3" t="s">
        <v>57</v>
      </c>
      <c r="G390" s="3" t="s">
        <v>65</v>
      </c>
      <c r="H390" s="47"/>
      <c r="I390" s="111">
        <f>IF(ISBLANK(H390),0,IF(H390=Answers!H390,1,-1))</f>
        <v>0</v>
      </c>
      <c r="J390" s="78" t="s">
        <v>284</v>
      </c>
      <c r="K390" s="78" t="s">
        <v>284</v>
      </c>
      <c r="L390" s="78" t="s">
        <v>284</v>
      </c>
      <c r="M390" s="78" t="s">
        <v>284</v>
      </c>
      <c r="N390" s="54"/>
      <c r="O390" s="78" t="s">
        <v>290</v>
      </c>
      <c r="P390" s="100"/>
      <c r="Q390" s="100"/>
      <c r="R390" s="100"/>
      <c r="S390" s="100"/>
      <c r="T390" s="100"/>
    </row>
    <row r="391" spans="2:20" ht="23.25">
      <c r="B391" s="68">
        <v>109</v>
      </c>
      <c r="C391" s="68">
        <f t="shared" si="4"/>
        <v>6</v>
      </c>
      <c r="D391" s="76">
        <v>12</v>
      </c>
      <c r="E391" s="2">
        <v>9</v>
      </c>
      <c r="F391" s="3" t="s">
        <v>57</v>
      </c>
      <c r="G391" s="3" t="s">
        <v>66</v>
      </c>
      <c r="H391" s="47"/>
      <c r="I391" s="111">
        <f>IF(ISBLANK(H391),0,IF(H391=Answers!H391,1,-1))</f>
        <v>0</v>
      </c>
      <c r="J391" s="78" t="s">
        <v>284</v>
      </c>
      <c r="K391" s="78" t="s">
        <v>284</v>
      </c>
      <c r="L391" s="78" t="s">
        <v>284</v>
      </c>
      <c r="M391" s="78" t="s">
        <v>284</v>
      </c>
      <c r="N391" s="54"/>
      <c r="O391" s="78" t="s">
        <v>286</v>
      </c>
      <c r="P391" s="100"/>
      <c r="Q391" s="100"/>
      <c r="R391" s="100"/>
      <c r="S391" s="100"/>
      <c r="T391" s="100"/>
    </row>
    <row r="392" spans="2:20" ht="23.25">
      <c r="B392" s="68">
        <v>110</v>
      </c>
      <c r="C392" s="68">
        <f t="shared" si="4"/>
        <v>6</v>
      </c>
      <c r="D392" s="76">
        <v>12</v>
      </c>
      <c r="E392" s="2">
        <v>10</v>
      </c>
      <c r="F392" s="3" t="s">
        <v>62</v>
      </c>
      <c r="G392" s="3" t="s">
        <v>67</v>
      </c>
      <c r="H392" s="47"/>
      <c r="I392" s="111">
        <f>IF(ISBLANK(H392),0,IF(H392=Answers!H392,1,-1))</f>
        <v>0</v>
      </c>
      <c r="J392" s="78" t="s">
        <v>284</v>
      </c>
      <c r="K392" s="78" t="s">
        <v>284</v>
      </c>
      <c r="L392" s="78" t="s">
        <v>284</v>
      </c>
      <c r="M392" s="78" t="s">
        <v>284</v>
      </c>
      <c r="N392" s="54"/>
      <c r="O392" s="78" t="s">
        <v>286</v>
      </c>
      <c r="P392" s="100"/>
      <c r="Q392" s="100"/>
      <c r="R392" s="100"/>
      <c r="S392" s="100"/>
      <c r="T392" s="100"/>
    </row>
    <row r="393" spans="2:20" ht="23.25">
      <c r="B393" s="68">
        <v>111</v>
      </c>
      <c r="C393" s="68">
        <f t="shared" si="4"/>
        <v>6</v>
      </c>
      <c r="D393" s="76">
        <v>12</v>
      </c>
      <c r="E393" s="2">
        <v>11</v>
      </c>
      <c r="F393" s="3" t="s">
        <v>57</v>
      </c>
      <c r="G393" s="3" t="s">
        <v>58</v>
      </c>
      <c r="H393" s="47"/>
      <c r="I393" s="111">
        <f>IF(ISBLANK(H393),0,IF(H393=Answers!H393,1,-1))</f>
        <v>0</v>
      </c>
      <c r="J393" s="78" t="s">
        <v>284</v>
      </c>
      <c r="K393" s="78" t="s">
        <v>284</v>
      </c>
      <c r="L393" s="78" t="s">
        <v>284</v>
      </c>
      <c r="M393" s="78" t="s">
        <v>284</v>
      </c>
      <c r="N393" s="54"/>
      <c r="O393" s="78" t="s">
        <v>291</v>
      </c>
      <c r="P393" s="100"/>
      <c r="Q393" s="100"/>
      <c r="R393" s="100"/>
      <c r="S393" s="100"/>
      <c r="T393" s="100"/>
    </row>
    <row r="394" spans="2:20" ht="23.25">
      <c r="B394" s="68">
        <v>112</v>
      </c>
      <c r="C394" s="68">
        <f t="shared" si="4"/>
        <v>6</v>
      </c>
      <c r="D394" s="76">
        <v>12</v>
      </c>
      <c r="E394" s="2">
        <v>12</v>
      </c>
      <c r="F394" s="3" t="s">
        <v>60</v>
      </c>
      <c r="G394" s="3" t="s">
        <v>59</v>
      </c>
      <c r="H394" s="47"/>
      <c r="I394" s="111">
        <f>IF(ISBLANK(H394),0,IF(H394=Answers!H394,1,-1))</f>
        <v>0</v>
      </c>
      <c r="J394" s="78" t="s">
        <v>284</v>
      </c>
      <c r="K394" s="78" t="s">
        <v>284</v>
      </c>
      <c r="L394" s="78" t="s">
        <v>284</v>
      </c>
      <c r="M394" s="78" t="s">
        <v>284</v>
      </c>
      <c r="N394" s="54"/>
      <c r="O394" s="78" t="s">
        <v>291</v>
      </c>
      <c r="P394" s="100"/>
      <c r="Q394" s="100"/>
      <c r="R394" s="100"/>
      <c r="S394" s="100"/>
      <c r="T394" s="100"/>
    </row>
    <row r="395" spans="2:20" ht="23.25">
      <c r="B395" s="68">
        <v>113</v>
      </c>
      <c r="C395" s="68">
        <f t="shared" si="4"/>
        <v>6</v>
      </c>
      <c r="D395" s="76">
        <v>12</v>
      </c>
      <c r="E395" s="2">
        <v>13</v>
      </c>
      <c r="F395" s="3" t="s">
        <v>62</v>
      </c>
      <c r="G395" s="3" t="s">
        <v>65</v>
      </c>
      <c r="H395" s="47"/>
      <c r="I395" s="111">
        <f>IF(ISBLANK(H395),0,IF(H395=Answers!H395,1,-1))</f>
        <v>0</v>
      </c>
      <c r="J395" s="78" t="s">
        <v>284</v>
      </c>
      <c r="K395" s="78" t="s">
        <v>284</v>
      </c>
      <c r="L395" s="78" t="s">
        <v>284</v>
      </c>
      <c r="M395" s="78" t="s">
        <v>284</v>
      </c>
      <c r="N395" s="54"/>
      <c r="O395" s="78" t="s">
        <v>289</v>
      </c>
      <c r="P395" s="100"/>
      <c r="Q395" s="100"/>
      <c r="R395" s="100"/>
      <c r="S395" s="100"/>
      <c r="T395" s="100"/>
    </row>
    <row r="396" spans="2:20" ht="23.25">
      <c r="B396" s="68">
        <v>114</v>
      </c>
      <c r="C396" s="68">
        <f t="shared" si="4"/>
        <v>6</v>
      </c>
      <c r="D396" s="76">
        <v>12</v>
      </c>
      <c r="E396" s="2">
        <v>14</v>
      </c>
      <c r="F396" s="3" t="s">
        <v>60</v>
      </c>
      <c r="G396" s="3" t="s">
        <v>67</v>
      </c>
      <c r="H396" s="47"/>
      <c r="I396" s="111">
        <f>IF(ISBLANK(H396),0,IF(H396=Answers!H396,1,-1))</f>
        <v>0</v>
      </c>
      <c r="J396" s="78" t="s">
        <v>284</v>
      </c>
      <c r="K396" s="78" t="s">
        <v>284</v>
      </c>
      <c r="L396" s="78" t="s">
        <v>284</v>
      </c>
      <c r="M396" s="78" t="s">
        <v>284</v>
      </c>
      <c r="N396" s="54"/>
      <c r="O396" s="78" t="s">
        <v>292</v>
      </c>
      <c r="P396" s="100"/>
      <c r="Q396" s="100"/>
      <c r="R396" s="100"/>
      <c r="S396" s="100"/>
      <c r="T396" s="100"/>
    </row>
    <row r="397" spans="2:20" ht="23.25">
      <c r="B397" s="68">
        <v>115</v>
      </c>
      <c r="C397" s="68">
        <f t="shared" si="4"/>
        <v>6</v>
      </c>
      <c r="D397" s="76">
        <v>12</v>
      </c>
      <c r="E397" s="2">
        <v>15</v>
      </c>
      <c r="F397" s="3" t="s">
        <v>63</v>
      </c>
      <c r="G397" s="3" t="s">
        <v>66</v>
      </c>
      <c r="H397" s="47"/>
      <c r="I397" s="111">
        <f>IF(ISBLANK(H397),0,IF(H397=Answers!H397,1,-1))</f>
        <v>0</v>
      </c>
      <c r="J397" s="78" t="s">
        <v>284</v>
      </c>
      <c r="K397" s="78" t="s">
        <v>284</v>
      </c>
      <c r="L397" s="78" t="s">
        <v>284</v>
      </c>
      <c r="M397" s="78" t="s">
        <v>284</v>
      </c>
      <c r="N397" s="54"/>
      <c r="O397" s="78" t="s">
        <v>283</v>
      </c>
      <c r="P397" s="100"/>
      <c r="Q397" s="100"/>
      <c r="R397" s="100"/>
      <c r="S397" s="100"/>
      <c r="T397" s="100"/>
    </row>
    <row r="398" spans="2:20" ht="23.25">
      <c r="B398" s="68">
        <v>116</v>
      </c>
      <c r="C398" s="68">
        <f t="shared" si="4"/>
        <v>6</v>
      </c>
      <c r="D398" s="76">
        <v>12</v>
      </c>
      <c r="E398" s="2">
        <v>16</v>
      </c>
      <c r="F398" s="3" t="s">
        <v>60</v>
      </c>
      <c r="G398" s="3" t="s">
        <v>66</v>
      </c>
      <c r="H398" s="47"/>
      <c r="I398" s="111">
        <f>IF(ISBLANK(H398),0,IF(H398=Answers!H398,1,-1))</f>
        <v>0</v>
      </c>
      <c r="J398" s="78" t="s">
        <v>284</v>
      </c>
      <c r="K398" s="78" t="s">
        <v>284</v>
      </c>
      <c r="L398" s="78" t="s">
        <v>284</v>
      </c>
      <c r="M398" s="78" t="s">
        <v>284</v>
      </c>
      <c r="N398" s="54"/>
      <c r="O398" s="78" t="s">
        <v>283</v>
      </c>
      <c r="P398" s="100"/>
      <c r="Q398" s="100"/>
      <c r="R398" s="100"/>
      <c r="S398" s="100"/>
      <c r="T398" s="100"/>
    </row>
    <row r="399" spans="2:20" ht="23.25">
      <c r="B399" s="68">
        <v>117</v>
      </c>
      <c r="C399" s="68">
        <f t="shared" si="4"/>
        <v>6</v>
      </c>
      <c r="D399" s="76">
        <v>12</v>
      </c>
      <c r="E399" s="2">
        <v>17</v>
      </c>
      <c r="F399" s="3" t="s">
        <v>62</v>
      </c>
      <c r="G399" s="3" t="s">
        <v>65</v>
      </c>
      <c r="H399" s="47"/>
      <c r="I399" s="111">
        <f>IF(ISBLANK(H399),0,IF(H399=Answers!H399,1,-1))</f>
        <v>0</v>
      </c>
      <c r="J399" s="78" t="s">
        <v>284</v>
      </c>
      <c r="K399" s="78" t="s">
        <v>284</v>
      </c>
      <c r="L399" s="78" t="s">
        <v>284</v>
      </c>
      <c r="M399" s="78" t="s">
        <v>284</v>
      </c>
      <c r="N399" s="54"/>
      <c r="O399" s="78" t="s">
        <v>290</v>
      </c>
      <c r="P399" s="100"/>
      <c r="Q399" s="100"/>
      <c r="R399" s="100"/>
      <c r="S399" s="100"/>
      <c r="T399" s="100"/>
    </row>
    <row r="400" spans="2:20" ht="23.25">
      <c r="B400" s="68">
        <v>118</v>
      </c>
      <c r="C400" s="68">
        <f t="shared" si="4"/>
        <v>6</v>
      </c>
      <c r="D400" s="76">
        <v>12</v>
      </c>
      <c r="E400" s="2">
        <v>18</v>
      </c>
      <c r="F400" s="3" t="s">
        <v>60</v>
      </c>
      <c r="G400" s="3" t="s">
        <v>61</v>
      </c>
      <c r="H400" s="47"/>
      <c r="I400" s="111">
        <f>IF(ISBLANK(H400),0,IF(H400=Answers!H400,1,-1))</f>
        <v>0</v>
      </c>
      <c r="J400" s="78" t="s">
        <v>284</v>
      </c>
      <c r="K400" s="78" t="s">
        <v>284</v>
      </c>
      <c r="L400" s="78" t="s">
        <v>284</v>
      </c>
      <c r="M400" s="78" t="s">
        <v>284</v>
      </c>
      <c r="N400" s="54"/>
      <c r="O400" s="78" t="s">
        <v>293</v>
      </c>
      <c r="P400" s="100"/>
      <c r="Q400" s="100"/>
      <c r="R400" s="100"/>
      <c r="S400" s="100"/>
      <c r="T400" s="100"/>
    </row>
    <row r="401" spans="2:20" ht="23.25">
      <c r="B401" s="68">
        <v>119</v>
      </c>
      <c r="C401" s="68">
        <f t="shared" si="4"/>
        <v>6</v>
      </c>
      <c r="D401" s="76">
        <v>12</v>
      </c>
      <c r="E401" s="2">
        <v>19</v>
      </c>
      <c r="F401" s="3" t="s">
        <v>60</v>
      </c>
      <c r="G401" s="3" t="s">
        <v>61</v>
      </c>
      <c r="H401" s="47"/>
      <c r="I401" s="111">
        <f>IF(ISBLANK(H401),0,IF(H401=Answers!H401,1,-1))</f>
        <v>0</v>
      </c>
      <c r="J401" s="78" t="s">
        <v>284</v>
      </c>
      <c r="K401" s="78" t="s">
        <v>284</v>
      </c>
      <c r="L401" s="78" t="s">
        <v>284</v>
      </c>
      <c r="M401" s="78" t="s">
        <v>284</v>
      </c>
      <c r="N401" s="54"/>
      <c r="O401" s="78" t="s">
        <v>294</v>
      </c>
      <c r="P401" s="100"/>
      <c r="Q401" s="100"/>
      <c r="R401" s="100"/>
      <c r="S401" s="100"/>
      <c r="T401" s="100"/>
    </row>
    <row r="402" spans="2:20" ht="23.25">
      <c r="B402" s="68">
        <v>120</v>
      </c>
      <c r="C402" s="68">
        <f t="shared" si="4"/>
        <v>6</v>
      </c>
      <c r="D402" s="76">
        <v>12</v>
      </c>
      <c r="E402" s="2">
        <v>20</v>
      </c>
      <c r="F402" s="3" t="s">
        <v>63</v>
      </c>
      <c r="G402" s="3" t="s">
        <v>68</v>
      </c>
      <c r="H402" s="47"/>
      <c r="I402" s="111">
        <f>IF(ISBLANK(H402),0,IF(H402=Answers!H402,1,-1))</f>
        <v>0</v>
      </c>
      <c r="J402" s="78" t="s">
        <v>284</v>
      </c>
      <c r="K402" s="78" t="s">
        <v>284</v>
      </c>
      <c r="L402" s="78" t="s">
        <v>284</v>
      </c>
      <c r="M402" s="78" t="s">
        <v>284</v>
      </c>
      <c r="N402" s="54"/>
      <c r="O402" s="78" t="s">
        <v>291</v>
      </c>
      <c r="P402" s="100"/>
      <c r="Q402" s="100"/>
      <c r="R402" s="100"/>
      <c r="S402" s="100"/>
      <c r="T402" s="100"/>
    </row>
    <row r="403" spans="2:20" ht="15" customHeight="1">
      <c r="J403" s="91"/>
      <c r="K403" s="91"/>
      <c r="L403" s="91"/>
      <c r="M403" s="91"/>
      <c r="N403" s="91"/>
      <c r="O403" s="91"/>
    </row>
    <row r="404" spans="2:20" ht="15" customHeight="1" thickBot="1">
      <c r="J404" s="91"/>
      <c r="K404" s="91"/>
      <c r="L404" s="91"/>
      <c r="M404" s="91"/>
      <c r="N404" s="91"/>
      <c r="O404" s="91"/>
    </row>
    <row r="405" spans="2:20" ht="25.5" customHeight="1" thickBot="1">
      <c r="B405" s="48" t="s">
        <v>31</v>
      </c>
      <c r="C405" s="49" t="s">
        <v>295</v>
      </c>
      <c r="D405" s="73" t="s">
        <v>296</v>
      </c>
      <c r="E405" s="54"/>
      <c r="F405" s="54"/>
      <c r="G405" s="54"/>
      <c r="H405" s="87"/>
      <c r="I405" s="92"/>
      <c r="J405" s="1" t="s">
        <v>297</v>
      </c>
      <c r="K405" s="1" t="s">
        <v>298</v>
      </c>
      <c r="L405" s="1" t="s">
        <v>244</v>
      </c>
      <c r="M405" s="1" t="s">
        <v>299</v>
      </c>
      <c r="N405" s="1" t="s">
        <v>300</v>
      </c>
    </row>
    <row r="406" spans="2:20">
      <c r="B406" s="75"/>
      <c r="C406" s="54"/>
      <c r="D406" s="54"/>
      <c r="E406" s="54"/>
      <c r="F406" s="54"/>
      <c r="G406" s="54"/>
      <c r="H406" s="87"/>
      <c r="I406" s="92"/>
      <c r="J406" s="35" t="s">
        <v>301</v>
      </c>
      <c r="K406" s="110">
        <v>20000</v>
      </c>
      <c r="L406" s="110">
        <v>1100</v>
      </c>
      <c r="M406" s="110">
        <v>150000</v>
      </c>
      <c r="N406" s="110">
        <f>L406*2</f>
        <v>2200</v>
      </c>
    </row>
    <row r="407" spans="2:20">
      <c r="B407" s="75" t="s">
        <v>302</v>
      </c>
      <c r="C407" s="52"/>
      <c r="D407" s="52"/>
      <c r="E407" s="52"/>
      <c r="F407" s="52"/>
      <c r="G407" s="52"/>
      <c r="H407" s="53"/>
      <c r="J407" s="35" t="s">
        <v>303</v>
      </c>
      <c r="K407" s="110">
        <v>50000</v>
      </c>
      <c r="L407" s="110">
        <v>1250</v>
      </c>
      <c r="M407" s="110">
        <v>550000</v>
      </c>
      <c r="N407" s="110">
        <f t="shared" ref="N407:N415" si="5">L407*2</f>
        <v>2500</v>
      </c>
      <c r="S407" s="54"/>
      <c r="T407" s="54"/>
    </row>
    <row r="408" spans="2:20">
      <c r="B408" s="75" t="s">
        <v>304</v>
      </c>
      <c r="C408" s="21"/>
      <c r="D408" s="52"/>
      <c r="E408" s="52"/>
      <c r="F408" s="52"/>
      <c r="G408" s="52"/>
      <c r="H408" s="53"/>
      <c r="J408" s="35" t="s">
        <v>305</v>
      </c>
      <c r="K408" s="110">
        <v>25000</v>
      </c>
      <c r="L408" s="110">
        <v>1150</v>
      </c>
      <c r="M408" s="110">
        <v>175000</v>
      </c>
      <c r="N408" s="110">
        <f t="shared" si="5"/>
        <v>2300</v>
      </c>
      <c r="S408" s="54"/>
      <c r="T408" s="54"/>
    </row>
    <row r="409" spans="2:20">
      <c r="B409" s="75" t="s">
        <v>306</v>
      </c>
      <c r="C409" s="21"/>
      <c r="D409" s="52"/>
      <c r="E409" s="52"/>
      <c r="F409" s="52"/>
      <c r="G409" s="52"/>
      <c r="H409" s="53"/>
      <c r="J409" s="35" t="s">
        <v>307</v>
      </c>
      <c r="K409" s="110">
        <v>50000</v>
      </c>
      <c r="L409" s="110">
        <v>1300</v>
      </c>
      <c r="M409" s="110">
        <v>370000</v>
      </c>
      <c r="N409" s="110">
        <f t="shared" si="5"/>
        <v>2600</v>
      </c>
      <c r="S409" s="54"/>
      <c r="T409" s="54"/>
    </row>
    <row r="410" spans="2:20">
      <c r="B410" s="75" t="s">
        <v>308</v>
      </c>
      <c r="C410" s="21"/>
      <c r="D410" s="52"/>
      <c r="E410" s="52"/>
      <c r="F410" s="52"/>
      <c r="G410" s="52"/>
      <c r="H410" s="53"/>
      <c r="J410" s="35" t="s">
        <v>309</v>
      </c>
      <c r="K410" s="110">
        <v>60000</v>
      </c>
      <c r="L410" s="110">
        <v>1250</v>
      </c>
      <c r="M410" s="110">
        <v>300000</v>
      </c>
      <c r="N410" s="110">
        <f t="shared" si="5"/>
        <v>2500</v>
      </c>
      <c r="S410" s="54"/>
      <c r="T410" s="54"/>
    </row>
    <row r="411" spans="2:20">
      <c r="B411" s="75" t="s">
        <v>310</v>
      </c>
      <c r="C411" s="21"/>
      <c r="D411" s="52"/>
      <c r="E411" s="52"/>
      <c r="F411" s="52"/>
      <c r="G411" s="52"/>
      <c r="H411" s="53"/>
      <c r="J411" s="35" t="s">
        <v>311</v>
      </c>
      <c r="K411" s="110">
        <v>30000</v>
      </c>
      <c r="L411" s="110">
        <v>1200</v>
      </c>
      <c r="M411" s="110">
        <v>175000</v>
      </c>
      <c r="N411" s="110">
        <f t="shared" si="5"/>
        <v>2400</v>
      </c>
      <c r="S411" s="54"/>
      <c r="T411" s="54"/>
    </row>
    <row r="412" spans="2:20">
      <c r="C412" s="21"/>
      <c r="D412" s="52"/>
      <c r="E412" s="52"/>
      <c r="F412" s="52"/>
      <c r="G412" s="52"/>
      <c r="H412" s="53"/>
      <c r="J412" s="35" t="s">
        <v>312</v>
      </c>
      <c r="K412" s="110">
        <v>70000</v>
      </c>
      <c r="L412" s="110">
        <v>1400</v>
      </c>
      <c r="M412" s="110">
        <v>350000</v>
      </c>
      <c r="N412" s="110">
        <f t="shared" si="5"/>
        <v>2800</v>
      </c>
      <c r="S412" s="54"/>
      <c r="T412" s="54"/>
    </row>
    <row r="413" spans="2:20">
      <c r="B413" s="75" t="s">
        <v>979</v>
      </c>
      <c r="C413" s="21"/>
      <c r="D413" s="52"/>
      <c r="E413" s="52"/>
      <c r="F413" s="52"/>
      <c r="G413" s="52"/>
      <c r="H413" s="53"/>
      <c r="J413" s="35" t="s">
        <v>313</v>
      </c>
      <c r="K413" s="110">
        <v>75000</v>
      </c>
      <c r="L413" s="110">
        <v>1700</v>
      </c>
      <c r="M413" s="110">
        <v>550000</v>
      </c>
      <c r="N413" s="110">
        <f t="shared" si="5"/>
        <v>3400</v>
      </c>
      <c r="S413" s="54"/>
      <c r="T413" s="54"/>
    </row>
    <row r="414" spans="2:20">
      <c r="B414" s="75" t="s">
        <v>983</v>
      </c>
      <c r="C414" s="21"/>
      <c r="D414" s="52"/>
      <c r="E414" s="52"/>
      <c r="F414" s="52"/>
      <c r="G414" s="52"/>
      <c r="H414" s="53"/>
      <c r="J414" s="35" t="s">
        <v>314</v>
      </c>
      <c r="K414" s="110">
        <v>100000</v>
      </c>
      <c r="L414" s="110">
        <v>1350</v>
      </c>
      <c r="M414" s="110">
        <v>500000</v>
      </c>
      <c r="N414" s="110">
        <f t="shared" si="5"/>
        <v>2700</v>
      </c>
      <c r="S414" s="54"/>
      <c r="T414" s="54"/>
    </row>
    <row r="415" spans="2:20">
      <c r="B415" s="109" t="s">
        <v>315</v>
      </c>
      <c r="C415" s="52"/>
      <c r="D415" s="52"/>
      <c r="E415" s="52"/>
      <c r="F415" s="52"/>
      <c r="G415" s="52"/>
      <c r="H415" s="53"/>
      <c r="J415" s="35" t="s">
        <v>316</v>
      </c>
      <c r="K415" s="110">
        <v>500000</v>
      </c>
      <c r="L415" s="110">
        <v>2650</v>
      </c>
      <c r="M415" s="110">
        <v>1000000</v>
      </c>
      <c r="N415" s="110">
        <f t="shared" si="5"/>
        <v>5300</v>
      </c>
      <c r="S415" s="54"/>
      <c r="T415" s="54"/>
    </row>
    <row r="416" spans="2:20" ht="15.75">
      <c r="B416" s="109" t="s">
        <v>317</v>
      </c>
      <c r="C416" s="52"/>
      <c r="D416" s="52"/>
      <c r="E416" s="52"/>
      <c r="F416" s="52"/>
      <c r="G416" s="52"/>
      <c r="H416" s="53"/>
      <c r="J416" s="91"/>
      <c r="K416" s="91"/>
      <c r="L416" s="91"/>
      <c r="M416" s="91"/>
      <c r="N416" s="91"/>
      <c r="O416" s="91"/>
      <c r="P416" s="54"/>
      <c r="Q416" s="54"/>
      <c r="R416" s="54"/>
      <c r="S416" s="54"/>
      <c r="T416" s="54"/>
    </row>
    <row r="417" spans="2:20" ht="15.75">
      <c r="B417" s="109" t="s">
        <v>318</v>
      </c>
      <c r="C417" s="52"/>
      <c r="D417" s="52"/>
      <c r="E417" s="52"/>
      <c r="F417" s="52"/>
      <c r="G417" s="52"/>
      <c r="H417" s="53"/>
      <c r="J417" s="91"/>
      <c r="K417" s="91"/>
      <c r="L417" s="91"/>
      <c r="M417" s="91"/>
      <c r="N417" s="91"/>
      <c r="O417" s="91"/>
      <c r="P417" s="54"/>
      <c r="Q417" s="54"/>
      <c r="R417" s="54"/>
      <c r="S417" s="54"/>
      <c r="T417" s="54"/>
    </row>
    <row r="418" spans="2:20" ht="15.75">
      <c r="B418" s="109" t="s">
        <v>319</v>
      </c>
      <c r="C418" s="52"/>
      <c r="D418" s="52"/>
      <c r="E418" s="52"/>
      <c r="F418" s="52"/>
      <c r="G418" s="52"/>
      <c r="H418" s="53"/>
      <c r="J418" s="91"/>
      <c r="K418" s="91"/>
      <c r="L418" s="91"/>
      <c r="M418" s="91"/>
      <c r="N418" s="91"/>
      <c r="O418" s="91"/>
      <c r="P418" s="54"/>
      <c r="Q418" s="54"/>
      <c r="R418" s="54"/>
      <c r="S418" s="54"/>
      <c r="T418" s="54"/>
    </row>
    <row r="419" spans="2:20" ht="15.75">
      <c r="B419" s="75" t="s">
        <v>320</v>
      </c>
      <c r="C419" s="52"/>
      <c r="D419" s="52"/>
      <c r="E419" s="52"/>
      <c r="F419" s="52"/>
      <c r="G419" s="52"/>
      <c r="H419" s="53"/>
      <c r="J419" s="91"/>
      <c r="K419" s="91"/>
      <c r="L419" s="91"/>
      <c r="M419" s="91"/>
      <c r="N419" s="91"/>
      <c r="O419" s="91"/>
      <c r="P419" s="54"/>
      <c r="Q419" s="54"/>
      <c r="R419" s="54"/>
      <c r="S419" s="54"/>
      <c r="T419" s="54"/>
    </row>
    <row r="420" spans="2:20" ht="15.75">
      <c r="B420" s="75" t="s">
        <v>321</v>
      </c>
      <c r="C420" s="52"/>
      <c r="D420" s="52"/>
      <c r="E420" s="52"/>
      <c r="F420" s="52"/>
      <c r="G420" s="52"/>
      <c r="H420" s="53"/>
      <c r="J420" s="91"/>
      <c r="K420" s="91"/>
      <c r="L420" s="91"/>
      <c r="M420" s="91"/>
      <c r="N420" s="91"/>
      <c r="O420" s="91"/>
      <c r="P420" s="54"/>
      <c r="Q420" s="54"/>
      <c r="R420" s="54"/>
      <c r="S420" s="54"/>
      <c r="T420" s="54"/>
    </row>
    <row r="421" spans="2:20" ht="15.75">
      <c r="B421" s="80"/>
      <c r="C421" s="52"/>
      <c r="D421" s="52"/>
      <c r="E421" s="52"/>
      <c r="F421" s="52"/>
      <c r="G421" s="52"/>
      <c r="H421" s="53"/>
      <c r="J421" s="91"/>
      <c r="K421" s="91"/>
      <c r="L421" s="91"/>
      <c r="M421" s="91"/>
      <c r="N421" s="91"/>
      <c r="O421" s="91"/>
      <c r="P421" s="54"/>
      <c r="Q421" s="54"/>
      <c r="R421" s="54"/>
      <c r="S421" s="54"/>
      <c r="T421" s="54"/>
    </row>
    <row r="422" spans="2:20" ht="15.75">
      <c r="B422" s="75" t="s">
        <v>322</v>
      </c>
      <c r="C422" s="52" t="s">
        <v>323</v>
      </c>
      <c r="D422" s="52"/>
      <c r="E422" s="52"/>
      <c r="F422" s="52"/>
      <c r="G422" s="52"/>
      <c r="H422" s="53"/>
      <c r="J422" s="91"/>
      <c r="K422" s="91"/>
      <c r="L422" s="91"/>
      <c r="M422" s="91"/>
      <c r="N422" s="91"/>
      <c r="O422" s="91"/>
      <c r="P422" s="54"/>
      <c r="Q422" s="54"/>
      <c r="R422" s="54"/>
      <c r="S422" s="54"/>
      <c r="T422" s="54"/>
    </row>
    <row r="423" spans="2:20" ht="15.75" outlineLevel="1">
      <c r="B423" s="75"/>
      <c r="C423" s="52" t="s">
        <v>324</v>
      </c>
      <c r="D423" s="52"/>
      <c r="E423" s="52"/>
      <c r="F423" s="52"/>
      <c r="G423" s="52"/>
      <c r="H423" s="53"/>
      <c r="J423" s="91"/>
      <c r="K423" s="91"/>
      <c r="L423" s="91"/>
      <c r="M423" s="91"/>
      <c r="N423" s="91"/>
      <c r="O423" s="91"/>
      <c r="P423" s="54"/>
      <c r="Q423" s="54"/>
      <c r="R423" s="54"/>
      <c r="S423" s="54"/>
      <c r="T423" s="54"/>
    </row>
    <row r="424" spans="2:20" ht="15.75" outlineLevel="1">
      <c r="B424" s="75"/>
      <c r="C424" s="52" t="s">
        <v>325</v>
      </c>
      <c r="D424" s="52"/>
      <c r="E424" s="52"/>
      <c r="F424" s="52"/>
      <c r="G424" s="52"/>
      <c r="H424" s="53"/>
      <c r="J424" s="91"/>
      <c r="K424" s="91"/>
      <c r="L424" s="91"/>
      <c r="M424" s="91"/>
      <c r="N424" s="91"/>
      <c r="O424" s="91"/>
      <c r="P424" s="54"/>
      <c r="Q424" s="54"/>
      <c r="R424" s="54"/>
      <c r="S424" s="54"/>
      <c r="T424" s="54"/>
    </row>
    <row r="425" spans="2:20" ht="15.75" outlineLevel="1">
      <c r="B425" s="75"/>
      <c r="C425" s="52" t="s">
        <v>326</v>
      </c>
      <c r="D425" s="52"/>
      <c r="E425" s="52"/>
      <c r="F425" s="52"/>
      <c r="G425" s="52"/>
      <c r="H425" s="53"/>
      <c r="J425" s="91"/>
      <c r="K425" s="91"/>
      <c r="L425" s="91"/>
      <c r="M425" s="91"/>
      <c r="N425" s="91"/>
      <c r="O425" s="91"/>
      <c r="P425" s="54"/>
      <c r="Q425" s="54"/>
      <c r="R425" s="54"/>
      <c r="S425" s="54"/>
      <c r="T425" s="54"/>
    </row>
    <row r="426" spans="2:20" ht="15.75" outlineLevel="1">
      <c r="B426" s="75"/>
      <c r="C426" s="52"/>
      <c r="D426" s="52"/>
      <c r="E426" s="52"/>
      <c r="F426" s="52"/>
      <c r="G426" s="52"/>
      <c r="H426" s="53"/>
      <c r="J426" s="91"/>
      <c r="K426" s="91"/>
      <c r="L426" s="91"/>
      <c r="M426" s="91"/>
      <c r="N426" s="91"/>
      <c r="O426" s="91"/>
      <c r="P426" s="54"/>
      <c r="Q426" s="54"/>
      <c r="R426" s="54"/>
      <c r="S426" s="54"/>
      <c r="T426" s="54"/>
    </row>
    <row r="427" spans="2:20" ht="15.75" outlineLevel="1">
      <c r="B427" s="75"/>
      <c r="C427" s="52" t="s">
        <v>327</v>
      </c>
      <c r="D427" s="52"/>
      <c r="E427" s="52"/>
      <c r="F427" s="52"/>
      <c r="G427" s="52"/>
      <c r="H427" s="53"/>
      <c r="J427" s="91"/>
      <c r="K427" s="91"/>
      <c r="L427" s="91"/>
      <c r="M427" s="91"/>
      <c r="N427" s="91"/>
      <c r="O427" s="91"/>
      <c r="P427" s="54"/>
      <c r="Q427" s="54"/>
      <c r="R427" s="54"/>
      <c r="S427" s="54"/>
      <c r="T427" s="54"/>
    </row>
    <row r="428" spans="2:20" ht="15.75" outlineLevel="1">
      <c r="B428" s="75"/>
      <c r="C428" s="52" t="s">
        <v>328</v>
      </c>
      <c r="D428" s="52"/>
      <c r="E428" s="52"/>
      <c r="F428" s="52"/>
      <c r="G428" s="52"/>
      <c r="H428" s="53"/>
      <c r="J428" s="91"/>
      <c r="K428" s="91"/>
      <c r="L428" s="91"/>
      <c r="M428" s="91"/>
      <c r="N428" s="91"/>
      <c r="O428" s="91"/>
      <c r="P428" s="54"/>
      <c r="Q428" s="54"/>
      <c r="R428" s="54"/>
      <c r="S428" s="54"/>
      <c r="T428" s="54"/>
    </row>
    <row r="429" spans="2:20" ht="15.75" outlineLevel="1">
      <c r="B429" s="75"/>
      <c r="C429" s="52" t="s">
        <v>329</v>
      </c>
      <c r="D429" s="52"/>
      <c r="E429" s="52"/>
      <c r="F429" s="52"/>
      <c r="G429" s="52"/>
      <c r="H429" s="53"/>
      <c r="J429" s="91"/>
      <c r="K429" s="91"/>
      <c r="L429" s="91"/>
      <c r="M429" s="91"/>
      <c r="N429" s="91"/>
      <c r="O429" s="91"/>
      <c r="P429" s="54"/>
      <c r="Q429" s="54"/>
      <c r="R429" s="54"/>
      <c r="S429" s="54"/>
      <c r="T429" s="54"/>
    </row>
    <row r="430" spans="2:20" ht="15.75" outlineLevel="1">
      <c r="B430" s="75"/>
      <c r="C430" s="52"/>
      <c r="D430" s="52"/>
      <c r="E430" s="52"/>
      <c r="F430" s="52"/>
      <c r="G430" s="52"/>
      <c r="H430" s="53"/>
      <c r="J430" s="91"/>
      <c r="K430" s="91"/>
      <c r="L430" s="91"/>
      <c r="M430" s="91"/>
      <c r="N430" s="91"/>
      <c r="O430" s="91"/>
      <c r="P430" s="54"/>
      <c r="Q430" s="54"/>
      <c r="R430" s="54"/>
      <c r="S430" s="54"/>
      <c r="T430" s="54"/>
    </row>
    <row r="431" spans="2:20" ht="15.75" outlineLevel="1">
      <c r="B431" s="75"/>
      <c r="C431" s="52" t="s">
        <v>330</v>
      </c>
      <c r="D431" s="52"/>
      <c r="E431" s="52"/>
      <c r="F431" s="52"/>
      <c r="G431" s="52"/>
      <c r="H431" s="53"/>
      <c r="J431" s="91"/>
      <c r="K431" s="91"/>
      <c r="L431" s="91"/>
      <c r="M431" s="91"/>
      <c r="N431" s="91"/>
      <c r="O431" s="91"/>
      <c r="P431" s="54"/>
      <c r="Q431" s="54"/>
      <c r="R431" s="54"/>
      <c r="S431" s="54"/>
      <c r="T431" s="54"/>
    </row>
    <row r="432" spans="2:20" ht="15.75" outlineLevel="1">
      <c r="B432" s="75"/>
      <c r="C432" s="52" t="s">
        <v>331</v>
      </c>
      <c r="D432" s="52"/>
      <c r="E432" s="52"/>
      <c r="F432" s="52"/>
      <c r="G432" s="52"/>
      <c r="H432" s="53"/>
      <c r="J432" s="91"/>
      <c r="K432" s="91"/>
      <c r="L432" s="91"/>
      <c r="M432" s="91"/>
      <c r="N432" s="91"/>
      <c r="O432" s="91"/>
      <c r="P432" s="54"/>
      <c r="Q432" s="54"/>
      <c r="R432" s="54"/>
      <c r="S432" s="54"/>
      <c r="T432" s="54"/>
    </row>
    <row r="433" spans="2:20" ht="15.75" outlineLevel="1">
      <c r="B433" s="75"/>
      <c r="C433" s="52" t="s">
        <v>332</v>
      </c>
      <c r="D433" s="52"/>
      <c r="E433" s="52"/>
      <c r="F433" s="52"/>
      <c r="G433" s="52"/>
      <c r="H433" s="53"/>
      <c r="J433" s="91"/>
      <c r="K433" s="91"/>
      <c r="L433" s="91"/>
      <c r="M433" s="91"/>
      <c r="N433" s="91"/>
      <c r="O433" s="91"/>
      <c r="P433" s="54"/>
      <c r="Q433" s="54"/>
      <c r="R433" s="54"/>
      <c r="S433" s="54"/>
      <c r="T433" s="54"/>
    </row>
    <row r="434" spans="2:20" ht="15.75" outlineLevel="1">
      <c r="B434" s="75"/>
      <c r="C434" s="52" t="s">
        <v>145</v>
      </c>
      <c r="D434" s="52"/>
      <c r="E434" s="52"/>
      <c r="F434" s="52"/>
      <c r="G434" s="52"/>
      <c r="H434" s="53"/>
      <c r="J434" s="91"/>
      <c r="K434" s="91"/>
      <c r="L434" s="91"/>
      <c r="M434" s="91"/>
      <c r="N434" s="91"/>
      <c r="O434" s="91"/>
      <c r="P434" s="54"/>
      <c r="Q434" s="54"/>
      <c r="R434" s="54"/>
      <c r="S434" s="54"/>
      <c r="T434" s="54"/>
    </row>
    <row r="435" spans="2:20" ht="15.75" outlineLevel="1">
      <c r="B435" s="75"/>
      <c r="C435" s="52" t="s">
        <v>333</v>
      </c>
      <c r="D435" s="52"/>
      <c r="E435" s="52"/>
      <c r="F435" s="52"/>
      <c r="G435" s="52"/>
      <c r="H435" s="53"/>
      <c r="J435" s="91"/>
      <c r="K435" s="91"/>
      <c r="L435" s="91"/>
      <c r="M435" s="91"/>
      <c r="N435" s="91"/>
      <c r="O435" s="91"/>
      <c r="P435" s="54"/>
      <c r="Q435" s="54"/>
      <c r="R435" s="54"/>
      <c r="S435" s="54"/>
      <c r="T435" s="54"/>
    </row>
    <row r="436" spans="2:20" ht="15.75" outlineLevel="1">
      <c r="B436" s="75"/>
      <c r="C436" s="52" t="s">
        <v>334</v>
      </c>
      <c r="D436" s="52"/>
      <c r="E436" s="52"/>
      <c r="F436" s="52"/>
      <c r="G436" s="52"/>
      <c r="H436" s="53"/>
      <c r="J436" s="91"/>
      <c r="K436" s="91"/>
      <c r="L436" s="91"/>
      <c r="M436" s="91"/>
      <c r="N436" s="91"/>
      <c r="O436" s="91"/>
      <c r="P436" s="54"/>
      <c r="Q436" s="54"/>
      <c r="R436" s="54"/>
      <c r="S436" s="54"/>
      <c r="T436" s="54"/>
    </row>
    <row r="437" spans="2:20" ht="15.75" outlineLevel="1">
      <c r="B437" s="75"/>
      <c r="C437" s="52" t="s">
        <v>335</v>
      </c>
      <c r="D437" s="52"/>
      <c r="E437" s="52"/>
      <c r="F437" s="52"/>
      <c r="G437" s="52"/>
      <c r="H437" s="53"/>
      <c r="J437" s="91"/>
      <c r="K437" s="91"/>
      <c r="L437" s="91"/>
      <c r="M437" s="91"/>
      <c r="N437" s="91"/>
      <c r="O437" s="91"/>
      <c r="P437" s="54"/>
      <c r="Q437" s="54"/>
      <c r="R437" s="54"/>
      <c r="S437" s="54"/>
      <c r="T437" s="54"/>
    </row>
    <row r="438" spans="2:20" ht="15.75">
      <c r="B438" s="75"/>
      <c r="C438" s="52"/>
      <c r="D438" s="52"/>
      <c r="E438" s="52"/>
      <c r="F438" s="52"/>
      <c r="G438" s="52"/>
      <c r="H438" s="53"/>
      <c r="J438" s="91"/>
      <c r="K438" s="91"/>
      <c r="L438" s="91"/>
      <c r="M438" s="91"/>
      <c r="N438" s="91"/>
      <c r="O438" s="91"/>
      <c r="P438" s="54"/>
      <c r="Q438" s="54"/>
      <c r="R438" s="54"/>
      <c r="S438" s="54"/>
      <c r="T438" s="54"/>
    </row>
    <row r="439" spans="2:20" ht="15.75">
      <c r="B439" s="75" t="s">
        <v>276</v>
      </c>
      <c r="C439" s="52"/>
      <c r="D439" s="52"/>
      <c r="E439" s="52"/>
      <c r="F439" s="52"/>
      <c r="G439" s="52"/>
      <c r="H439" s="53"/>
      <c r="J439" s="91"/>
      <c r="K439" s="91"/>
      <c r="L439" s="91"/>
      <c r="M439" s="91"/>
      <c r="N439" s="91"/>
      <c r="O439" s="91"/>
      <c r="P439" s="54"/>
      <c r="Q439" s="54"/>
      <c r="R439" s="54"/>
      <c r="S439" s="54"/>
      <c r="T439" s="54"/>
    </row>
    <row r="440" spans="2:20" ht="15.75">
      <c r="B440" s="75"/>
      <c r="C440" s="52"/>
      <c r="D440" s="52"/>
      <c r="E440" s="52"/>
      <c r="F440" s="52"/>
      <c r="G440" s="52"/>
      <c r="H440" s="53"/>
      <c r="J440" s="91"/>
      <c r="K440" s="91"/>
      <c r="L440" s="91"/>
      <c r="M440" s="91"/>
      <c r="N440" s="91"/>
      <c r="O440" s="91"/>
      <c r="P440" s="54"/>
      <c r="Q440" s="54"/>
      <c r="R440" s="54"/>
      <c r="S440" s="54"/>
      <c r="T440" s="54"/>
    </row>
    <row r="441" spans="2:20" ht="15.75">
      <c r="B441" s="75"/>
      <c r="C441" s="50" t="s">
        <v>336</v>
      </c>
      <c r="D441" s="52"/>
      <c r="E441" s="52"/>
      <c r="F441" s="52"/>
      <c r="G441" s="52"/>
      <c r="H441" s="53"/>
      <c r="J441" s="91"/>
      <c r="K441" s="91"/>
      <c r="L441" s="91"/>
      <c r="M441" s="91"/>
      <c r="N441" s="91"/>
      <c r="O441" s="91"/>
      <c r="P441" s="54"/>
      <c r="Q441" s="54"/>
      <c r="R441" s="54"/>
      <c r="S441" s="54"/>
      <c r="T441" s="54"/>
    </row>
    <row r="442" spans="2:20" ht="15.75">
      <c r="B442" s="75"/>
      <c r="C442" s="50" t="s">
        <v>337</v>
      </c>
      <c r="D442" s="52"/>
      <c r="E442" s="52"/>
      <c r="F442" s="52"/>
      <c r="G442" s="52"/>
      <c r="H442" s="53"/>
      <c r="J442" s="91"/>
      <c r="K442" s="91"/>
      <c r="L442" s="91"/>
      <c r="M442" s="91"/>
      <c r="N442" s="91"/>
      <c r="O442" s="91"/>
      <c r="P442" s="54"/>
      <c r="Q442" s="54"/>
      <c r="R442" s="54"/>
      <c r="S442" s="54"/>
      <c r="T442" s="54"/>
    </row>
    <row r="443" spans="2:20" ht="15.75">
      <c r="B443" s="75"/>
      <c r="C443" s="50" t="s">
        <v>338</v>
      </c>
      <c r="D443" s="52"/>
      <c r="E443" s="52"/>
      <c r="F443" s="52"/>
      <c r="G443" s="52"/>
      <c r="H443" s="53"/>
      <c r="J443" s="91"/>
      <c r="K443" s="91"/>
      <c r="L443" s="91"/>
      <c r="M443" s="91"/>
      <c r="N443" s="91"/>
      <c r="O443" s="91"/>
      <c r="P443" s="54"/>
      <c r="Q443" s="54"/>
      <c r="R443" s="54"/>
      <c r="S443" s="54"/>
      <c r="T443" s="54"/>
    </row>
    <row r="444" spans="2:20" ht="14.25" customHeight="1" thickBot="1">
      <c r="B444" s="54"/>
      <c r="C444" s="54"/>
      <c r="D444" s="54"/>
      <c r="E444" s="54"/>
      <c r="F444" s="54"/>
      <c r="G444" s="54"/>
      <c r="H444" s="87"/>
      <c r="I444" s="92"/>
      <c r="J444" s="74" t="s">
        <v>50</v>
      </c>
      <c r="K444" s="91"/>
      <c r="L444" s="91"/>
      <c r="M444" s="91"/>
      <c r="N444" s="91"/>
      <c r="O444" s="91"/>
      <c r="P444" s="54"/>
      <c r="Q444" s="54"/>
      <c r="R444" s="54"/>
      <c r="S444" s="54"/>
      <c r="T444" s="54"/>
    </row>
    <row r="445" spans="2:20" ht="25.5" customHeight="1" thickBot="1">
      <c r="B445" s="42" t="s">
        <v>9</v>
      </c>
      <c r="C445" s="42" t="s">
        <v>52</v>
      </c>
      <c r="D445" s="42" t="s">
        <v>11</v>
      </c>
      <c r="E445" s="42" t="s">
        <v>53</v>
      </c>
      <c r="F445" s="42" t="s">
        <v>13</v>
      </c>
      <c r="G445" s="42" t="s">
        <v>14</v>
      </c>
      <c r="H445" s="42" t="s">
        <v>15</v>
      </c>
      <c r="J445" s="1" t="s">
        <v>54</v>
      </c>
      <c r="K445" s="1" t="s">
        <v>114</v>
      </c>
      <c r="L445" s="1" t="s">
        <v>298</v>
      </c>
      <c r="M445" s="1" t="s">
        <v>339</v>
      </c>
      <c r="O445" s="1" t="s">
        <v>340</v>
      </c>
      <c r="Q445" s="1" t="s">
        <v>341</v>
      </c>
      <c r="R445" s="1" t="s">
        <v>342</v>
      </c>
      <c r="S445" s="1" t="s">
        <v>343</v>
      </c>
      <c r="T445" s="1" t="s">
        <v>344</v>
      </c>
    </row>
    <row r="446" spans="2:20" ht="15" customHeight="1">
      <c r="B446" s="52"/>
      <c r="C446" s="52"/>
      <c r="D446" s="52"/>
      <c r="E446" s="52"/>
      <c r="F446" s="52"/>
      <c r="G446" s="52"/>
      <c r="H446" s="53"/>
      <c r="J446" s="59"/>
      <c r="L446" s="54"/>
      <c r="M446" s="54"/>
      <c r="O446" s="91"/>
      <c r="Q446" s="91"/>
      <c r="R446" s="91"/>
      <c r="S446" s="91"/>
      <c r="T446" s="91"/>
    </row>
    <row r="447" spans="2:20" ht="23.25" customHeight="1">
      <c r="B447" s="68" t="s">
        <v>345</v>
      </c>
      <c r="C447" s="68">
        <v>7</v>
      </c>
      <c r="D447" s="76">
        <v>0</v>
      </c>
      <c r="E447" s="2" t="s">
        <v>56</v>
      </c>
      <c r="F447" s="3" t="s">
        <v>57</v>
      </c>
      <c r="G447" s="3" t="s">
        <v>58</v>
      </c>
      <c r="H447" s="47">
        <v>13</v>
      </c>
      <c r="I447" s="111">
        <f>IF(ISBLANK(H447),0,IF(H447=Answers!H447,1,-1))</f>
        <v>1</v>
      </c>
      <c r="J447" s="78">
        <v>3401368</v>
      </c>
      <c r="K447" s="88">
        <v>241.39</v>
      </c>
      <c r="L447" s="78">
        <v>2400</v>
      </c>
      <c r="M447" s="78">
        <v>500</v>
      </c>
      <c r="O447" s="78" t="s">
        <v>301</v>
      </c>
      <c r="Q447" s="78" t="s">
        <v>283</v>
      </c>
      <c r="R447" s="78" t="s">
        <v>285</v>
      </c>
      <c r="S447" s="78" t="s">
        <v>291</v>
      </c>
      <c r="T447" s="78" t="s">
        <v>289</v>
      </c>
    </row>
    <row r="448" spans="2:20" ht="15" customHeight="1">
      <c r="B448" s="52"/>
      <c r="C448" s="52"/>
      <c r="D448" s="52"/>
      <c r="E448" s="52"/>
      <c r="F448" s="77"/>
      <c r="G448" s="77"/>
      <c r="H448" s="85"/>
      <c r="J448" s="79"/>
      <c r="K448" s="90"/>
      <c r="L448" s="90"/>
      <c r="M448" s="90"/>
      <c r="O448" s="91"/>
      <c r="Q448" s="91"/>
      <c r="R448" s="91"/>
      <c r="S448" s="91"/>
      <c r="T448" s="91"/>
    </row>
    <row r="449" spans="2:20" ht="23.25">
      <c r="B449" s="68">
        <v>121</v>
      </c>
      <c r="C449" s="68">
        <f>C447</f>
        <v>7</v>
      </c>
      <c r="D449" s="76">
        <v>15</v>
      </c>
      <c r="E449" s="2">
        <v>1</v>
      </c>
      <c r="F449" s="3" t="s">
        <v>57</v>
      </c>
      <c r="G449" s="3" t="s">
        <v>59</v>
      </c>
      <c r="H449" s="47"/>
      <c r="I449" s="111">
        <f>IF(ISBLANK(H449),0,IF(H449=Answers!H449,1,-1))</f>
        <v>0</v>
      </c>
      <c r="J449" s="78" t="s">
        <v>284</v>
      </c>
      <c r="K449" s="78" t="s">
        <v>284</v>
      </c>
      <c r="L449" s="78" t="s">
        <v>346</v>
      </c>
      <c r="M449" s="78" t="s">
        <v>346</v>
      </c>
      <c r="O449" s="78" t="s">
        <v>303</v>
      </c>
      <c r="Q449" s="78" t="s">
        <v>347</v>
      </c>
      <c r="R449" s="78" t="s">
        <v>290</v>
      </c>
      <c r="S449" s="78" t="s">
        <v>348</v>
      </c>
      <c r="T449" s="78" t="s">
        <v>293</v>
      </c>
    </row>
    <row r="450" spans="2:20" ht="23.25">
      <c r="B450" s="68">
        <v>122</v>
      </c>
      <c r="C450" s="68">
        <f>C449</f>
        <v>7</v>
      </c>
      <c r="D450" s="76">
        <v>15</v>
      </c>
      <c r="E450" s="2">
        <v>2</v>
      </c>
      <c r="F450" s="3" t="s">
        <v>60</v>
      </c>
      <c r="G450" s="3" t="s">
        <v>61</v>
      </c>
      <c r="H450" s="47"/>
      <c r="I450" s="111">
        <f>IF(ISBLANK(H450),0,IF(H450=Answers!H450,1,-1))</f>
        <v>0</v>
      </c>
      <c r="J450" s="78" t="s">
        <v>284</v>
      </c>
      <c r="K450" s="78" t="s">
        <v>284</v>
      </c>
      <c r="L450" s="78" t="s">
        <v>346</v>
      </c>
      <c r="M450" s="78" t="s">
        <v>346</v>
      </c>
      <c r="O450" s="78" t="s">
        <v>301</v>
      </c>
      <c r="Q450" s="78" t="s">
        <v>286</v>
      </c>
      <c r="R450" s="78" t="s">
        <v>287</v>
      </c>
      <c r="S450" s="78" t="s">
        <v>348</v>
      </c>
      <c r="T450" s="78" t="s">
        <v>289</v>
      </c>
    </row>
    <row r="451" spans="2:20" ht="23.25">
      <c r="B451" s="68">
        <v>123</v>
      </c>
      <c r="C451" s="68">
        <f t="shared" ref="C451:C468" si="6">C450</f>
        <v>7</v>
      </c>
      <c r="D451" s="76">
        <v>15</v>
      </c>
      <c r="E451" s="2">
        <v>3</v>
      </c>
      <c r="F451" s="3" t="s">
        <v>62</v>
      </c>
      <c r="G451" s="3" t="s">
        <v>58</v>
      </c>
      <c r="H451" s="47"/>
      <c r="I451" s="111">
        <f>IF(ISBLANK(H451),0,IF(H451=Answers!H451,1,-1))</f>
        <v>0</v>
      </c>
      <c r="J451" s="78" t="s">
        <v>284</v>
      </c>
      <c r="K451" s="78" t="s">
        <v>284</v>
      </c>
      <c r="L451" s="78" t="s">
        <v>346</v>
      </c>
      <c r="M451" s="78" t="s">
        <v>346</v>
      </c>
      <c r="O451" s="78" t="s">
        <v>305</v>
      </c>
      <c r="Q451" s="78" t="s">
        <v>288</v>
      </c>
      <c r="R451" s="78" t="s">
        <v>283</v>
      </c>
      <c r="S451" s="78" t="s">
        <v>349</v>
      </c>
      <c r="T451" s="78" t="s">
        <v>294</v>
      </c>
    </row>
    <row r="452" spans="2:20" ht="23.25">
      <c r="B452" s="68">
        <v>124</v>
      </c>
      <c r="C452" s="68">
        <f t="shared" si="6"/>
        <v>7</v>
      </c>
      <c r="D452" s="76">
        <v>15</v>
      </c>
      <c r="E452" s="2">
        <v>4</v>
      </c>
      <c r="F452" s="3" t="s">
        <v>63</v>
      </c>
      <c r="G452" s="3" t="s">
        <v>59</v>
      </c>
      <c r="H452" s="47"/>
      <c r="I452" s="111">
        <f>IF(ISBLANK(H452),0,IF(H452=Answers!H452,1,-1))</f>
        <v>0</v>
      </c>
      <c r="J452" s="78" t="s">
        <v>284</v>
      </c>
      <c r="K452" s="78" t="s">
        <v>284</v>
      </c>
      <c r="L452" s="78" t="s">
        <v>346</v>
      </c>
      <c r="M452" s="78" t="s">
        <v>346</v>
      </c>
      <c r="O452" s="78" t="s">
        <v>303</v>
      </c>
      <c r="Q452" s="78" t="s">
        <v>350</v>
      </c>
      <c r="R452" s="78" t="s">
        <v>348</v>
      </c>
      <c r="S452" s="78" t="s">
        <v>347</v>
      </c>
      <c r="T452" s="78" t="s">
        <v>351</v>
      </c>
    </row>
    <row r="453" spans="2:20" ht="23.25">
      <c r="B453" s="68">
        <v>125</v>
      </c>
      <c r="C453" s="68">
        <f t="shared" si="6"/>
        <v>7</v>
      </c>
      <c r="D453" s="76">
        <v>15</v>
      </c>
      <c r="E453" s="2">
        <v>5</v>
      </c>
      <c r="F453" s="3" t="s">
        <v>63</v>
      </c>
      <c r="G453" s="3" t="s">
        <v>64</v>
      </c>
      <c r="H453" s="47"/>
      <c r="I453" s="111">
        <f>IF(ISBLANK(H453),0,IF(H453=Answers!H453,1,-1))</f>
        <v>0</v>
      </c>
      <c r="J453" s="78" t="s">
        <v>284</v>
      </c>
      <c r="K453" s="78" t="s">
        <v>284</v>
      </c>
      <c r="L453" s="78" t="s">
        <v>346</v>
      </c>
      <c r="M453" s="78" t="s">
        <v>346</v>
      </c>
      <c r="O453" s="78" t="s">
        <v>301</v>
      </c>
      <c r="Q453" s="78" t="s">
        <v>352</v>
      </c>
      <c r="R453" s="78" t="s">
        <v>349</v>
      </c>
      <c r="S453" s="78" t="s">
        <v>292</v>
      </c>
      <c r="T453" s="78" t="s">
        <v>283</v>
      </c>
    </row>
    <row r="454" spans="2:20" ht="23.25">
      <c r="B454" s="68">
        <v>126</v>
      </c>
      <c r="C454" s="68">
        <f t="shared" si="6"/>
        <v>7</v>
      </c>
      <c r="D454" s="76">
        <v>15</v>
      </c>
      <c r="E454" s="2">
        <v>6</v>
      </c>
      <c r="F454" s="3" t="s">
        <v>62</v>
      </c>
      <c r="G454" s="3" t="s">
        <v>61</v>
      </c>
      <c r="H454" s="47"/>
      <c r="I454" s="111">
        <f>IF(ISBLANK(H454),0,IF(H454=Answers!H454,1,-1))</f>
        <v>0</v>
      </c>
      <c r="J454" s="78" t="s">
        <v>284</v>
      </c>
      <c r="K454" s="78" t="s">
        <v>284</v>
      </c>
      <c r="L454" s="78" t="s">
        <v>346</v>
      </c>
      <c r="M454" s="78" t="s">
        <v>346</v>
      </c>
      <c r="O454" s="78" t="s">
        <v>303</v>
      </c>
      <c r="Q454" s="78" t="s">
        <v>283</v>
      </c>
      <c r="R454" s="78" t="s">
        <v>292</v>
      </c>
      <c r="S454" s="78" t="s">
        <v>353</v>
      </c>
      <c r="T454" s="78" t="s">
        <v>291</v>
      </c>
    </row>
    <row r="455" spans="2:20" ht="23.25">
      <c r="B455" s="68">
        <v>127</v>
      </c>
      <c r="C455" s="68">
        <f t="shared" si="6"/>
        <v>7</v>
      </c>
      <c r="D455" s="76">
        <v>15</v>
      </c>
      <c r="E455" s="2">
        <v>7</v>
      </c>
      <c r="F455" s="3" t="s">
        <v>60</v>
      </c>
      <c r="G455" s="3" t="s">
        <v>64</v>
      </c>
      <c r="H455" s="47"/>
      <c r="I455" s="111">
        <f>IF(ISBLANK(H455),0,IF(H455=Answers!H455,1,-1))</f>
        <v>0</v>
      </c>
      <c r="J455" s="78" t="s">
        <v>284</v>
      </c>
      <c r="K455" s="78" t="s">
        <v>284</v>
      </c>
      <c r="L455" s="78" t="s">
        <v>346</v>
      </c>
      <c r="M455" s="78" t="s">
        <v>346</v>
      </c>
      <c r="O455" s="78" t="s">
        <v>303</v>
      </c>
      <c r="Q455" s="78" t="s">
        <v>283</v>
      </c>
      <c r="R455" s="78" t="s">
        <v>352</v>
      </c>
      <c r="S455" s="78" t="s">
        <v>287</v>
      </c>
      <c r="T455" s="78" t="s">
        <v>292</v>
      </c>
    </row>
    <row r="456" spans="2:20" ht="23.25">
      <c r="B456" s="68">
        <v>128</v>
      </c>
      <c r="C456" s="68">
        <f t="shared" si="6"/>
        <v>7</v>
      </c>
      <c r="D456" s="76">
        <v>15</v>
      </c>
      <c r="E456" s="2">
        <v>8</v>
      </c>
      <c r="F456" s="3" t="s">
        <v>57</v>
      </c>
      <c r="G456" s="3" t="s">
        <v>65</v>
      </c>
      <c r="H456" s="47"/>
      <c r="I456" s="111">
        <f>IF(ISBLANK(H456),0,IF(H456=Answers!H456,1,-1))</f>
        <v>0</v>
      </c>
      <c r="J456" s="78" t="s">
        <v>284</v>
      </c>
      <c r="K456" s="78" t="s">
        <v>284</v>
      </c>
      <c r="L456" s="78" t="s">
        <v>346</v>
      </c>
      <c r="M456" s="78" t="s">
        <v>346</v>
      </c>
      <c r="O456" s="78" t="s">
        <v>309</v>
      </c>
      <c r="Q456" s="78" t="s">
        <v>292</v>
      </c>
      <c r="R456" s="78" t="s">
        <v>290</v>
      </c>
      <c r="S456" s="78" t="s">
        <v>291</v>
      </c>
      <c r="T456" s="78" t="s">
        <v>288</v>
      </c>
    </row>
    <row r="457" spans="2:20" ht="23.25">
      <c r="B457" s="68">
        <v>129</v>
      </c>
      <c r="C457" s="68">
        <f t="shared" si="6"/>
        <v>7</v>
      </c>
      <c r="D457" s="76">
        <v>15</v>
      </c>
      <c r="E457" s="2">
        <v>9</v>
      </c>
      <c r="F457" s="3" t="s">
        <v>57</v>
      </c>
      <c r="G457" s="3" t="s">
        <v>66</v>
      </c>
      <c r="H457" s="47"/>
      <c r="I457" s="111">
        <f>IF(ISBLANK(H457),0,IF(H457=Answers!H457,1,-1))</f>
        <v>0</v>
      </c>
      <c r="J457" s="78" t="s">
        <v>284</v>
      </c>
      <c r="K457" s="78" t="s">
        <v>284</v>
      </c>
      <c r="L457" s="78" t="s">
        <v>346</v>
      </c>
      <c r="M457" s="78" t="s">
        <v>346</v>
      </c>
      <c r="O457" s="78" t="s">
        <v>307</v>
      </c>
      <c r="Q457" s="78" t="s">
        <v>351</v>
      </c>
      <c r="R457" s="78" t="s">
        <v>293</v>
      </c>
      <c r="S457" s="78" t="s">
        <v>288</v>
      </c>
      <c r="T457" s="78" t="s">
        <v>291</v>
      </c>
    </row>
    <row r="458" spans="2:20" ht="23.25">
      <c r="B458" s="68">
        <v>130</v>
      </c>
      <c r="C458" s="68">
        <f t="shared" si="6"/>
        <v>7</v>
      </c>
      <c r="D458" s="76">
        <v>15</v>
      </c>
      <c r="E458" s="2">
        <v>10</v>
      </c>
      <c r="F458" s="3" t="s">
        <v>62</v>
      </c>
      <c r="G458" s="3" t="s">
        <v>67</v>
      </c>
      <c r="H458" s="47"/>
      <c r="I458" s="111">
        <f>IF(ISBLANK(H458),0,IF(H458=Answers!H458,1,-1))</f>
        <v>0</v>
      </c>
      <c r="J458" s="78" t="s">
        <v>284</v>
      </c>
      <c r="K458" s="78" t="s">
        <v>284</v>
      </c>
      <c r="L458" s="78" t="s">
        <v>346</v>
      </c>
      <c r="M458" s="78" t="s">
        <v>346</v>
      </c>
      <c r="O458" s="78" t="s">
        <v>303</v>
      </c>
      <c r="Q458" s="78" t="s">
        <v>291</v>
      </c>
      <c r="R458" s="78" t="s">
        <v>354</v>
      </c>
      <c r="S458" s="78" t="s">
        <v>294</v>
      </c>
      <c r="T458" s="78" t="s">
        <v>347</v>
      </c>
    </row>
    <row r="459" spans="2:20" ht="23.25">
      <c r="B459" s="68">
        <v>131</v>
      </c>
      <c r="C459" s="68">
        <f t="shared" si="6"/>
        <v>7</v>
      </c>
      <c r="D459" s="76">
        <v>15</v>
      </c>
      <c r="E459" s="2">
        <v>11</v>
      </c>
      <c r="F459" s="3" t="s">
        <v>57</v>
      </c>
      <c r="G459" s="3" t="s">
        <v>58</v>
      </c>
      <c r="H459" s="47"/>
      <c r="I459" s="111">
        <f>IF(ISBLANK(H459),0,IF(H459=Answers!H459,1,-1))</f>
        <v>0</v>
      </c>
      <c r="J459" s="78" t="s">
        <v>284</v>
      </c>
      <c r="K459" s="78" t="s">
        <v>284</v>
      </c>
      <c r="L459" s="78" t="s">
        <v>346</v>
      </c>
      <c r="M459" s="78" t="s">
        <v>346</v>
      </c>
      <c r="O459" s="78" t="s">
        <v>311</v>
      </c>
      <c r="Q459" s="78" t="s">
        <v>347</v>
      </c>
      <c r="R459" s="78" t="s">
        <v>286</v>
      </c>
      <c r="S459" s="78" t="s">
        <v>348</v>
      </c>
      <c r="T459" s="78" t="s">
        <v>292</v>
      </c>
    </row>
    <row r="460" spans="2:20" ht="23.25">
      <c r="B460" s="68">
        <v>132</v>
      </c>
      <c r="C460" s="68">
        <f t="shared" si="6"/>
        <v>7</v>
      </c>
      <c r="D460" s="76">
        <v>15</v>
      </c>
      <c r="E460" s="2">
        <v>12</v>
      </c>
      <c r="F460" s="3" t="s">
        <v>60</v>
      </c>
      <c r="G460" s="3" t="s">
        <v>59</v>
      </c>
      <c r="H460" s="47"/>
      <c r="I460" s="111">
        <f>IF(ISBLANK(H460),0,IF(H460=Answers!H460,1,-1))</f>
        <v>0</v>
      </c>
      <c r="J460" s="78" t="s">
        <v>284</v>
      </c>
      <c r="K460" s="78" t="s">
        <v>284</v>
      </c>
      <c r="L460" s="78" t="s">
        <v>346</v>
      </c>
      <c r="M460" s="78" t="s">
        <v>346</v>
      </c>
      <c r="O460" s="78" t="s">
        <v>301</v>
      </c>
      <c r="Q460" s="78" t="s">
        <v>287</v>
      </c>
      <c r="R460" s="78" t="s">
        <v>347</v>
      </c>
      <c r="S460" s="78" t="s">
        <v>294</v>
      </c>
      <c r="T460" s="78" t="s">
        <v>283</v>
      </c>
    </row>
    <row r="461" spans="2:20" ht="23.25">
      <c r="B461" s="68">
        <v>133</v>
      </c>
      <c r="C461" s="68">
        <f t="shared" si="6"/>
        <v>7</v>
      </c>
      <c r="D461" s="76">
        <v>15</v>
      </c>
      <c r="E461" s="2">
        <v>13</v>
      </c>
      <c r="F461" s="3" t="s">
        <v>62</v>
      </c>
      <c r="G461" s="3" t="s">
        <v>65</v>
      </c>
      <c r="H461" s="47"/>
      <c r="I461" s="111">
        <f>IF(ISBLANK(H461),0,IF(H461=Answers!H461,1,-1))</f>
        <v>0</v>
      </c>
      <c r="J461" s="78" t="s">
        <v>284</v>
      </c>
      <c r="K461" s="78" t="s">
        <v>284</v>
      </c>
      <c r="L461" s="78" t="s">
        <v>346</v>
      </c>
      <c r="M461" s="78" t="s">
        <v>346</v>
      </c>
      <c r="O461" s="78" t="s">
        <v>311</v>
      </c>
      <c r="Q461" s="78" t="s">
        <v>286</v>
      </c>
      <c r="R461" s="78" t="s">
        <v>348</v>
      </c>
      <c r="S461" s="78" t="s">
        <v>291</v>
      </c>
      <c r="T461" s="78" t="s">
        <v>354</v>
      </c>
    </row>
    <row r="462" spans="2:20" ht="23.25">
      <c r="B462" s="68">
        <v>134</v>
      </c>
      <c r="C462" s="68">
        <f t="shared" si="6"/>
        <v>7</v>
      </c>
      <c r="D462" s="76">
        <v>15</v>
      </c>
      <c r="E462" s="2">
        <v>14</v>
      </c>
      <c r="F462" s="3" t="s">
        <v>60</v>
      </c>
      <c r="G462" s="3" t="s">
        <v>67</v>
      </c>
      <c r="H462" s="47"/>
      <c r="I462" s="111">
        <f>IF(ISBLANK(H462),0,IF(H462=Answers!H462,1,-1))</f>
        <v>0</v>
      </c>
      <c r="J462" s="78" t="s">
        <v>284</v>
      </c>
      <c r="K462" s="78" t="s">
        <v>284</v>
      </c>
      <c r="L462" s="78" t="s">
        <v>346</v>
      </c>
      <c r="M462" s="78" t="s">
        <v>346</v>
      </c>
      <c r="O462" s="78" t="s">
        <v>305</v>
      </c>
      <c r="Q462" s="78" t="s">
        <v>354</v>
      </c>
      <c r="R462" s="78" t="s">
        <v>352</v>
      </c>
      <c r="S462" s="78" t="s">
        <v>288</v>
      </c>
      <c r="T462" s="78" t="s">
        <v>353</v>
      </c>
    </row>
    <row r="463" spans="2:20" ht="23.25">
      <c r="B463" s="68">
        <v>135</v>
      </c>
      <c r="C463" s="68">
        <f t="shared" si="6"/>
        <v>7</v>
      </c>
      <c r="D463" s="76">
        <v>15</v>
      </c>
      <c r="E463" s="2">
        <v>15</v>
      </c>
      <c r="F463" s="3" t="s">
        <v>63</v>
      </c>
      <c r="G463" s="3" t="s">
        <v>66</v>
      </c>
      <c r="H463" s="47"/>
      <c r="I463" s="111">
        <f>IF(ISBLANK(H463),0,IF(H463=Answers!H463,1,-1))</f>
        <v>0</v>
      </c>
      <c r="J463" s="78" t="s">
        <v>284</v>
      </c>
      <c r="K463" s="78" t="s">
        <v>284</v>
      </c>
      <c r="L463" s="78" t="s">
        <v>346</v>
      </c>
      <c r="M463" s="78" t="s">
        <v>346</v>
      </c>
      <c r="O463" s="78" t="s">
        <v>311</v>
      </c>
      <c r="Q463" s="78" t="s">
        <v>289</v>
      </c>
      <c r="R463" s="78" t="s">
        <v>347</v>
      </c>
      <c r="S463" s="78" t="s">
        <v>351</v>
      </c>
      <c r="T463" s="78" t="s">
        <v>354</v>
      </c>
    </row>
    <row r="464" spans="2:20" ht="23.25">
      <c r="B464" s="68">
        <v>136</v>
      </c>
      <c r="C464" s="68">
        <f t="shared" si="6"/>
        <v>7</v>
      </c>
      <c r="D464" s="76">
        <v>15</v>
      </c>
      <c r="E464" s="2">
        <v>16</v>
      </c>
      <c r="F464" s="3" t="s">
        <v>60</v>
      </c>
      <c r="G464" s="3" t="s">
        <v>66</v>
      </c>
      <c r="H464" s="47"/>
      <c r="I464" s="111">
        <f>IF(ISBLANK(H464),0,IF(H464=Answers!H464,1,-1))</f>
        <v>0</v>
      </c>
      <c r="J464" s="78" t="s">
        <v>284</v>
      </c>
      <c r="K464" s="78" t="s">
        <v>284</v>
      </c>
      <c r="L464" s="78" t="s">
        <v>346</v>
      </c>
      <c r="M464" s="78" t="s">
        <v>346</v>
      </c>
      <c r="O464" s="78" t="s">
        <v>312</v>
      </c>
      <c r="Q464" s="78" t="s">
        <v>288</v>
      </c>
      <c r="R464" s="78" t="s">
        <v>354</v>
      </c>
      <c r="S464" s="78" t="s">
        <v>294</v>
      </c>
      <c r="T464" s="78" t="s">
        <v>290</v>
      </c>
    </row>
    <row r="465" spans="2:20" ht="23.25">
      <c r="B465" s="68">
        <v>137</v>
      </c>
      <c r="C465" s="68">
        <f t="shared" si="6"/>
        <v>7</v>
      </c>
      <c r="D465" s="76">
        <v>15</v>
      </c>
      <c r="E465" s="2">
        <v>17</v>
      </c>
      <c r="F465" s="3" t="s">
        <v>62</v>
      </c>
      <c r="G465" s="3" t="s">
        <v>65</v>
      </c>
      <c r="H465" s="47"/>
      <c r="I465" s="111">
        <f>IF(ISBLANK(H465),0,IF(H465=Answers!H465,1,-1))</f>
        <v>0</v>
      </c>
      <c r="J465" s="78" t="s">
        <v>284</v>
      </c>
      <c r="K465" s="78" t="s">
        <v>284</v>
      </c>
      <c r="L465" s="78" t="s">
        <v>346</v>
      </c>
      <c r="M465" s="78" t="s">
        <v>346</v>
      </c>
      <c r="O465" s="78" t="s">
        <v>311</v>
      </c>
      <c r="Q465" s="78" t="s">
        <v>355</v>
      </c>
      <c r="R465" s="78" t="s">
        <v>286</v>
      </c>
      <c r="S465" s="78" t="s">
        <v>289</v>
      </c>
      <c r="T465" s="78" t="s">
        <v>353</v>
      </c>
    </row>
    <row r="466" spans="2:20" ht="23.25">
      <c r="B466" s="68">
        <v>138</v>
      </c>
      <c r="C466" s="68">
        <f t="shared" si="6"/>
        <v>7</v>
      </c>
      <c r="D466" s="76">
        <v>15</v>
      </c>
      <c r="E466" s="2">
        <v>18</v>
      </c>
      <c r="F466" s="3" t="s">
        <v>60</v>
      </c>
      <c r="G466" s="3" t="s">
        <v>61</v>
      </c>
      <c r="H466" s="47"/>
      <c r="I466" s="111">
        <f>IF(ISBLANK(H466),0,IF(H466=Answers!H466,1,-1))</f>
        <v>0</v>
      </c>
      <c r="J466" s="78" t="s">
        <v>284</v>
      </c>
      <c r="K466" s="78" t="s">
        <v>284</v>
      </c>
      <c r="L466" s="78" t="s">
        <v>346</v>
      </c>
      <c r="M466" s="78" t="s">
        <v>346</v>
      </c>
      <c r="O466" s="78" t="s">
        <v>301</v>
      </c>
      <c r="Q466" s="78" t="s">
        <v>288</v>
      </c>
      <c r="R466" s="78" t="s">
        <v>353</v>
      </c>
      <c r="S466" s="78" t="s">
        <v>287</v>
      </c>
      <c r="T466" s="78" t="s">
        <v>286</v>
      </c>
    </row>
    <row r="467" spans="2:20" ht="23.25">
      <c r="B467" s="68">
        <v>139</v>
      </c>
      <c r="C467" s="68">
        <f t="shared" si="6"/>
        <v>7</v>
      </c>
      <c r="D467" s="76">
        <v>15</v>
      </c>
      <c r="E467" s="2">
        <v>19</v>
      </c>
      <c r="F467" s="3" t="s">
        <v>60</v>
      </c>
      <c r="G467" s="3" t="s">
        <v>61</v>
      </c>
      <c r="H467" s="47"/>
      <c r="I467" s="111">
        <f>IF(ISBLANK(H467),0,IF(H467=Answers!H467,1,-1))</f>
        <v>0</v>
      </c>
      <c r="J467" s="78" t="s">
        <v>284</v>
      </c>
      <c r="K467" s="78" t="s">
        <v>284</v>
      </c>
      <c r="L467" s="78" t="s">
        <v>346</v>
      </c>
      <c r="M467" s="78" t="s">
        <v>346</v>
      </c>
      <c r="O467" s="78" t="s">
        <v>307</v>
      </c>
      <c r="Q467" s="78" t="s">
        <v>283</v>
      </c>
      <c r="R467" s="78" t="s">
        <v>285</v>
      </c>
      <c r="S467" s="78" t="s">
        <v>291</v>
      </c>
      <c r="T467" s="78" t="s">
        <v>289</v>
      </c>
    </row>
    <row r="468" spans="2:20" ht="23.25">
      <c r="B468" s="68">
        <v>140</v>
      </c>
      <c r="C468" s="68">
        <f t="shared" si="6"/>
        <v>7</v>
      </c>
      <c r="D468" s="76">
        <v>15</v>
      </c>
      <c r="E468" s="2">
        <v>20</v>
      </c>
      <c r="F468" s="3" t="s">
        <v>63</v>
      </c>
      <c r="G468" s="3" t="s">
        <v>68</v>
      </c>
      <c r="H468" s="47"/>
      <c r="I468" s="111">
        <f>IF(ISBLANK(H468),0,IF(H468=Answers!H468,1,-1))</f>
        <v>0</v>
      </c>
      <c r="J468" s="78" t="s">
        <v>284</v>
      </c>
      <c r="K468" s="78" t="s">
        <v>284</v>
      </c>
      <c r="L468" s="78" t="s">
        <v>346</v>
      </c>
      <c r="M468" s="78" t="s">
        <v>346</v>
      </c>
      <c r="O468" s="78" t="s">
        <v>303</v>
      </c>
      <c r="Q468" s="78" t="s">
        <v>288</v>
      </c>
      <c r="R468" s="78" t="s">
        <v>285</v>
      </c>
      <c r="S468" s="78" t="s">
        <v>347</v>
      </c>
      <c r="T468" s="78" t="s">
        <v>287</v>
      </c>
    </row>
  </sheetData>
  <mergeCells count="15">
    <mergeCell ref="B15:P29"/>
    <mergeCell ref="B2:P2"/>
    <mergeCell ref="B4:M4"/>
    <mergeCell ref="O4:P4"/>
    <mergeCell ref="O12:P12"/>
    <mergeCell ref="B14:P14"/>
    <mergeCell ref="B43:P43"/>
    <mergeCell ref="O45:P45"/>
    <mergeCell ref="O46:P48"/>
    <mergeCell ref="B31:P31"/>
    <mergeCell ref="J37:P37"/>
    <mergeCell ref="J38:P38"/>
    <mergeCell ref="J39:P39"/>
    <mergeCell ref="J40:P40"/>
    <mergeCell ref="J41:P41"/>
  </mergeCells>
  <pageMargins left="0.7" right="0.7" top="0.75" bottom="0.75" header="0.3" footer="0.3"/>
  <pageSetup paperSize="9"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iconSet" priority="15" id="{BE0501E6-3849-4217-AFE1-1CB7C82299BF}">
            <x14:iconSet iconSet="3Symbols" showValue="0" custom="1">
              <x14:cfvo type="percent">
                <xm:f>0</xm:f>
              </x14:cfvo>
              <x14:cfvo type="num">
                <xm:f>0</xm:f>
              </x14:cfvo>
              <x14:cfvo type="num">
                <xm:f>1</xm:f>
              </x14:cfvo>
              <x14:cfIcon iconSet="3Symbols" iconId="0"/>
              <x14:cfIcon iconSet="4RedToBlack" iconId="1"/>
              <x14:cfIcon iconSet="3Symbols" iconId="2"/>
            </x14:iconSet>
          </x14:cfRule>
          <xm:sqref>I37:I468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99F91-F37E-42A2-82A8-2B0611B8BC9C}">
  <sheetPr>
    <tabColor theme="9" tint="0.79998168889431442"/>
  </sheetPr>
  <dimension ref="A1:T468"/>
  <sheetViews>
    <sheetView showGridLines="0" zoomScale="80" zoomScaleNormal="80" workbookViewId="0"/>
  </sheetViews>
  <sheetFormatPr defaultColWidth="8.5703125" defaultRowHeight="15" outlineLevelRow="1"/>
  <cols>
    <col min="1" max="1" width="3.140625" style="52" customWidth="1"/>
    <col min="2" max="2" width="13.85546875" style="59" customWidth="1"/>
    <col min="3" max="3" width="13" style="59" customWidth="1"/>
    <col min="4" max="4" width="22" style="59" customWidth="1"/>
    <col min="5" max="7" width="12.140625" style="59" customWidth="1"/>
    <col min="8" max="8" width="24.140625" style="63" customWidth="1"/>
    <col min="9" max="9" width="6" style="59" bestFit="1" customWidth="1"/>
    <col min="10" max="10" width="19.140625" style="52" bestFit="1" customWidth="1"/>
    <col min="11" max="13" width="19.7109375" style="52" bestFit="1" customWidth="1"/>
    <col min="14" max="14" width="23.140625" style="52" bestFit="1" customWidth="1"/>
    <col min="15" max="16" width="22" style="52" customWidth="1"/>
    <col min="17" max="20" width="19.7109375" style="52" bestFit="1" customWidth="1"/>
    <col min="21" max="16384" width="8.5703125" style="54"/>
  </cols>
  <sheetData>
    <row r="1" spans="2:20" ht="15" customHeight="1">
      <c r="B1" s="52"/>
      <c r="C1" s="52"/>
      <c r="D1" s="52"/>
      <c r="E1" s="52"/>
      <c r="F1" s="52"/>
      <c r="G1" s="52"/>
      <c r="H1" s="53"/>
      <c r="I1" s="52"/>
    </row>
    <row r="2" spans="2:20" ht="60.6" customHeight="1">
      <c r="B2" s="138" t="s">
        <v>0</v>
      </c>
      <c r="C2" s="138"/>
      <c r="D2" s="138"/>
      <c r="E2" s="138"/>
      <c r="F2" s="138"/>
      <c r="G2" s="138"/>
      <c r="H2" s="138"/>
      <c r="I2" s="138"/>
      <c r="J2" s="138"/>
      <c r="K2" s="138"/>
      <c r="L2" s="138"/>
      <c r="M2" s="138"/>
      <c r="N2" s="138"/>
      <c r="O2" s="138"/>
      <c r="P2" s="138"/>
    </row>
    <row r="3" spans="2:20" ht="15" customHeight="1">
      <c r="B3" s="52"/>
      <c r="C3" s="52"/>
      <c r="D3" s="52"/>
      <c r="E3" s="52"/>
      <c r="F3" s="52"/>
      <c r="G3" s="52"/>
      <c r="H3" s="53"/>
      <c r="I3" s="52"/>
    </row>
    <row r="4" spans="2:20" ht="33.6" customHeight="1">
      <c r="B4" s="139" t="s">
        <v>1</v>
      </c>
      <c r="C4" s="139"/>
      <c r="D4" s="139"/>
      <c r="E4" s="139"/>
      <c r="F4" s="139"/>
      <c r="G4" s="139"/>
      <c r="H4" s="139"/>
      <c r="I4" s="139"/>
      <c r="J4" s="139"/>
      <c r="K4" s="139"/>
      <c r="L4" s="139"/>
      <c r="M4" s="139"/>
      <c r="O4" s="140" t="s">
        <v>2</v>
      </c>
      <c r="P4" s="140"/>
      <c r="Q4" s="55"/>
      <c r="R4" s="55"/>
      <c r="S4" s="55"/>
      <c r="T4" s="55"/>
    </row>
    <row r="5" spans="2:20" ht="33.6" customHeight="1">
      <c r="B5" s="52"/>
      <c r="C5" s="52"/>
      <c r="D5" s="52"/>
      <c r="E5" s="52"/>
      <c r="F5" s="52"/>
      <c r="G5" s="52"/>
      <c r="H5" s="53"/>
      <c r="I5" s="52"/>
      <c r="N5" s="55"/>
      <c r="O5" s="55"/>
      <c r="P5" s="55"/>
      <c r="Q5" s="55"/>
      <c r="R5" s="55"/>
      <c r="S5" s="55"/>
      <c r="T5" s="55"/>
    </row>
    <row r="6" spans="2:20" ht="33.6" customHeight="1">
      <c r="B6" s="52"/>
      <c r="C6" s="52"/>
      <c r="D6" s="52"/>
      <c r="E6" s="52"/>
      <c r="F6" s="52"/>
      <c r="G6" s="52"/>
      <c r="H6" s="53"/>
      <c r="I6" s="52"/>
      <c r="N6" s="55"/>
      <c r="O6" s="55"/>
      <c r="P6" s="55"/>
      <c r="Q6" s="55"/>
      <c r="R6" s="55"/>
      <c r="S6" s="55"/>
      <c r="T6" s="55"/>
    </row>
    <row r="7" spans="2:20" ht="33.6" customHeight="1">
      <c r="B7" s="52"/>
      <c r="C7" s="52"/>
      <c r="D7" s="52"/>
      <c r="E7" s="52"/>
      <c r="F7" s="52"/>
      <c r="G7" s="52"/>
      <c r="H7" s="53"/>
      <c r="I7" s="52"/>
      <c r="N7" s="55"/>
      <c r="O7" s="55"/>
      <c r="P7" s="55"/>
      <c r="Q7" s="55"/>
      <c r="R7" s="55"/>
      <c r="S7" s="55"/>
      <c r="T7" s="55"/>
    </row>
    <row r="8" spans="2:20" ht="33.6" customHeight="1">
      <c r="B8" s="52"/>
      <c r="C8" s="52"/>
      <c r="D8" s="52"/>
      <c r="E8" s="52"/>
      <c r="F8" s="52"/>
      <c r="G8" s="52"/>
      <c r="H8" s="53"/>
      <c r="I8" s="52"/>
      <c r="N8" s="55"/>
      <c r="O8" s="55"/>
      <c r="P8" s="55"/>
      <c r="Q8" s="55"/>
      <c r="R8" s="55"/>
      <c r="S8" s="55"/>
      <c r="T8" s="55"/>
    </row>
    <row r="9" spans="2:20" ht="33.6" customHeight="1">
      <c r="B9" s="52"/>
      <c r="C9" s="52"/>
      <c r="D9" s="52"/>
      <c r="E9" s="52"/>
      <c r="F9" s="52"/>
      <c r="G9" s="52"/>
      <c r="H9" s="53"/>
      <c r="I9" s="52"/>
      <c r="N9" s="55"/>
      <c r="O9" s="55"/>
      <c r="P9" s="55"/>
      <c r="Q9" s="55"/>
      <c r="R9" s="55"/>
      <c r="S9" s="55"/>
      <c r="T9" s="55"/>
    </row>
    <row r="10" spans="2:20" ht="33.6" customHeight="1">
      <c r="B10" s="52"/>
      <c r="C10" s="52"/>
      <c r="D10" s="52"/>
      <c r="E10" s="52"/>
      <c r="F10" s="52"/>
      <c r="G10" s="52"/>
      <c r="H10" s="53"/>
      <c r="I10" s="52"/>
      <c r="N10" s="55"/>
      <c r="O10" s="55"/>
      <c r="P10" s="55"/>
      <c r="Q10" s="55"/>
      <c r="R10" s="55"/>
      <c r="S10" s="55"/>
      <c r="T10" s="55"/>
    </row>
    <row r="11" spans="2:20" ht="33.75" customHeight="1">
      <c r="B11" s="52"/>
      <c r="C11" s="52"/>
      <c r="D11" s="52"/>
      <c r="E11" s="52"/>
      <c r="F11" s="52"/>
      <c r="G11" s="52"/>
      <c r="H11" s="53"/>
      <c r="I11" s="52"/>
      <c r="Q11" s="55"/>
      <c r="R11" s="55"/>
      <c r="S11" s="55"/>
      <c r="T11" s="55"/>
    </row>
    <row r="12" spans="2:20" ht="54" customHeight="1">
      <c r="B12" s="52"/>
      <c r="C12" s="52"/>
      <c r="D12" s="52"/>
      <c r="E12" s="52"/>
      <c r="F12" s="52"/>
      <c r="G12" s="52"/>
      <c r="H12" s="53"/>
      <c r="I12" s="52"/>
      <c r="O12" s="141" t="s">
        <v>3</v>
      </c>
      <c r="P12" s="142"/>
      <c r="Q12" s="55"/>
      <c r="R12" s="55"/>
      <c r="S12" s="55"/>
      <c r="T12" s="55"/>
    </row>
    <row r="13" spans="2:20" ht="15" customHeight="1">
      <c r="B13" s="52"/>
      <c r="C13" s="52"/>
      <c r="D13" s="52"/>
      <c r="E13" s="52"/>
      <c r="F13" s="52"/>
      <c r="G13" s="52"/>
      <c r="H13" s="53"/>
      <c r="I13" s="52"/>
      <c r="R13" s="55"/>
      <c r="S13" s="55"/>
      <c r="T13" s="55"/>
    </row>
    <row r="14" spans="2:20" ht="21.75" customHeight="1">
      <c r="B14" s="140" t="s">
        <v>4</v>
      </c>
      <c r="C14" s="140"/>
      <c r="D14" s="140"/>
      <c r="E14" s="140"/>
      <c r="F14" s="140"/>
      <c r="G14" s="140"/>
      <c r="H14" s="140"/>
      <c r="I14" s="140"/>
      <c r="J14" s="140"/>
      <c r="K14" s="140"/>
      <c r="L14" s="140"/>
      <c r="M14" s="140"/>
      <c r="N14" s="140"/>
      <c r="O14" s="140"/>
      <c r="P14" s="140"/>
    </row>
    <row r="15" spans="2:20" ht="25.5" customHeight="1">
      <c r="B15" s="129" t="s">
        <v>5</v>
      </c>
      <c r="C15" s="130"/>
      <c r="D15" s="130"/>
      <c r="E15" s="130"/>
      <c r="F15" s="130"/>
      <c r="G15" s="130"/>
      <c r="H15" s="130"/>
      <c r="I15" s="130"/>
      <c r="J15" s="130"/>
      <c r="K15" s="130"/>
      <c r="L15" s="130"/>
      <c r="M15" s="130"/>
      <c r="N15" s="130"/>
      <c r="O15" s="130"/>
      <c r="P15" s="131"/>
    </row>
    <row r="16" spans="2:20" ht="25.5" customHeight="1">
      <c r="B16" s="132"/>
      <c r="C16" s="133"/>
      <c r="D16" s="133"/>
      <c r="E16" s="133"/>
      <c r="F16" s="133"/>
      <c r="G16" s="133"/>
      <c r="H16" s="133"/>
      <c r="I16" s="133"/>
      <c r="J16" s="133"/>
      <c r="K16" s="133"/>
      <c r="L16" s="133"/>
      <c r="M16" s="133"/>
      <c r="N16" s="133"/>
      <c r="O16" s="133"/>
      <c r="P16" s="134"/>
    </row>
    <row r="17" spans="2:16" ht="25.5" customHeight="1">
      <c r="B17" s="132"/>
      <c r="C17" s="133"/>
      <c r="D17" s="133"/>
      <c r="E17" s="133"/>
      <c r="F17" s="133"/>
      <c r="G17" s="133"/>
      <c r="H17" s="133"/>
      <c r="I17" s="133"/>
      <c r="J17" s="133"/>
      <c r="K17" s="133"/>
      <c r="L17" s="133"/>
      <c r="M17" s="133"/>
      <c r="N17" s="133"/>
      <c r="O17" s="133"/>
      <c r="P17" s="134"/>
    </row>
    <row r="18" spans="2:16" ht="25.5" customHeight="1">
      <c r="B18" s="132"/>
      <c r="C18" s="133"/>
      <c r="D18" s="133"/>
      <c r="E18" s="133"/>
      <c r="F18" s="133"/>
      <c r="G18" s="133"/>
      <c r="H18" s="133"/>
      <c r="I18" s="133"/>
      <c r="J18" s="133"/>
      <c r="K18" s="133"/>
      <c r="L18" s="133"/>
      <c r="M18" s="133"/>
      <c r="N18" s="133"/>
      <c r="O18" s="133"/>
      <c r="P18" s="134"/>
    </row>
    <row r="19" spans="2:16" ht="25.5" customHeight="1">
      <c r="B19" s="132"/>
      <c r="C19" s="133"/>
      <c r="D19" s="133"/>
      <c r="E19" s="133"/>
      <c r="F19" s="133"/>
      <c r="G19" s="133"/>
      <c r="H19" s="133"/>
      <c r="I19" s="133"/>
      <c r="J19" s="133"/>
      <c r="K19" s="133"/>
      <c r="L19" s="133"/>
      <c r="M19" s="133"/>
      <c r="N19" s="133"/>
      <c r="O19" s="133"/>
      <c r="P19" s="134"/>
    </row>
    <row r="20" spans="2:16" ht="25.5" customHeight="1">
      <c r="B20" s="132"/>
      <c r="C20" s="133"/>
      <c r="D20" s="133"/>
      <c r="E20" s="133"/>
      <c r="F20" s="133"/>
      <c r="G20" s="133"/>
      <c r="H20" s="133"/>
      <c r="I20" s="133"/>
      <c r="J20" s="133"/>
      <c r="K20" s="133"/>
      <c r="L20" s="133"/>
      <c r="M20" s="133"/>
      <c r="N20" s="133"/>
      <c r="O20" s="133"/>
      <c r="P20" s="134"/>
    </row>
    <row r="21" spans="2:16" ht="25.5" customHeight="1">
      <c r="B21" s="132"/>
      <c r="C21" s="133"/>
      <c r="D21" s="133"/>
      <c r="E21" s="133"/>
      <c r="F21" s="133"/>
      <c r="G21" s="133"/>
      <c r="H21" s="133"/>
      <c r="I21" s="133"/>
      <c r="J21" s="133"/>
      <c r="K21" s="133"/>
      <c r="L21" s="133"/>
      <c r="M21" s="133"/>
      <c r="N21" s="133"/>
      <c r="O21" s="133"/>
      <c r="P21" s="134"/>
    </row>
    <row r="22" spans="2:16" ht="25.5" customHeight="1">
      <c r="B22" s="132"/>
      <c r="C22" s="133"/>
      <c r="D22" s="133"/>
      <c r="E22" s="133"/>
      <c r="F22" s="133"/>
      <c r="G22" s="133"/>
      <c r="H22" s="133"/>
      <c r="I22" s="133"/>
      <c r="J22" s="133"/>
      <c r="K22" s="133"/>
      <c r="L22" s="133"/>
      <c r="M22" s="133"/>
      <c r="N22" s="133"/>
      <c r="O22" s="133"/>
      <c r="P22" s="134"/>
    </row>
    <row r="23" spans="2:16" ht="25.5" customHeight="1">
      <c r="B23" s="132"/>
      <c r="C23" s="133"/>
      <c r="D23" s="133"/>
      <c r="E23" s="133"/>
      <c r="F23" s="133"/>
      <c r="G23" s="133"/>
      <c r="H23" s="133"/>
      <c r="I23" s="133"/>
      <c r="J23" s="133"/>
      <c r="K23" s="133"/>
      <c r="L23" s="133"/>
      <c r="M23" s="133"/>
      <c r="N23" s="133"/>
      <c r="O23" s="133"/>
      <c r="P23" s="134"/>
    </row>
    <row r="24" spans="2:16" ht="25.5" customHeight="1">
      <c r="B24" s="132"/>
      <c r="C24" s="133"/>
      <c r="D24" s="133"/>
      <c r="E24" s="133"/>
      <c r="F24" s="133"/>
      <c r="G24" s="133"/>
      <c r="H24" s="133"/>
      <c r="I24" s="133"/>
      <c r="J24" s="133"/>
      <c r="K24" s="133"/>
      <c r="L24" s="133"/>
      <c r="M24" s="133"/>
      <c r="N24" s="133"/>
      <c r="O24" s="133"/>
      <c r="P24" s="134"/>
    </row>
    <row r="25" spans="2:16" ht="25.5" customHeight="1">
      <c r="B25" s="132"/>
      <c r="C25" s="133"/>
      <c r="D25" s="133"/>
      <c r="E25" s="133"/>
      <c r="F25" s="133"/>
      <c r="G25" s="133"/>
      <c r="H25" s="133"/>
      <c r="I25" s="133"/>
      <c r="J25" s="133"/>
      <c r="K25" s="133"/>
      <c r="L25" s="133"/>
      <c r="M25" s="133"/>
      <c r="N25" s="133"/>
      <c r="O25" s="133"/>
      <c r="P25" s="134"/>
    </row>
    <row r="26" spans="2:16" ht="25.5" customHeight="1">
      <c r="B26" s="132"/>
      <c r="C26" s="133"/>
      <c r="D26" s="133"/>
      <c r="E26" s="133"/>
      <c r="F26" s="133"/>
      <c r="G26" s="133"/>
      <c r="H26" s="133"/>
      <c r="I26" s="133"/>
      <c r="J26" s="133"/>
      <c r="K26" s="133"/>
      <c r="L26" s="133"/>
      <c r="M26" s="133"/>
      <c r="N26" s="133"/>
      <c r="O26" s="133"/>
      <c r="P26" s="134"/>
    </row>
    <row r="27" spans="2:16" ht="25.5" customHeight="1">
      <c r="B27" s="132"/>
      <c r="C27" s="133"/>
      <c r="D27" s="133"/>
      <c r="E27" s="133"/>
      <c r="F27" s="133"/>
      <c r="G27" s="133"/>
      <c r="H27" s="133"/>
      <c r="I27" s="133"/>
      <c r="J27" s="133"/>
      <c r="K27" s="133"/>
      <c r="L27" s="133"/>
      <c r="M27" s="133"/>
      <c r="N27" s="133"/>
      <c r="O27" s="133"/>
      <c r="P27" s="134"/>
    </row>
    <row r="28" spans="2:16" ht="25.5" customHeight="1">
      <c r="B28" s="132"/>
      <c r="C28" s="133"/>
      <c r="D28" s="133"/>
      <c r="E28" s="133"/>
      <c r="F28" s="133"/>
      <c r="G28" s="133"/>
      <c r="H28" s="133"/>
      <c r="I28" s="133"/>
      <c r="J28" s="133"/>
      <c r="K28" s="133"/>
      <c r="L28" s="133"/>
      <c r="M28" s="133"/>
      <c r="N28" s="133"/>
      <c r="O28" s="133"/>
      <c r="P28" s="134"/>
    </row>
    <row r="29" spans="2:16" ht="25.5" customHeight="1">
      <c r="B29" s="135"/>
      <c r="C29" s="136"/>
      <c r="D29" s="136"/>
      <c r="E29" s="136"/>
      <c r="F29" s="136"/>
      <c r="G29" s="136"/>
      <c r="H29" s="136"/>
      <c r="I29" s="136"/>
      <c r="J29" s="136"/>
      <c r="K29" s="136"/>
      <c r="L29" s="136"/>
      <c r="M29" s="136"/>
      <c r="N29" s="136"/>
      <c r="O29" s="136"/>
      <c r="P29" s="137"/>
    </row>
    <row r="30" spans="2:16" ht="15" customHeight="1">
      <c r="B30" s="56"/>
      <c r="C30" s="56"/>
      <c r="D30" s="56"/>
      <c r="E30" s="56"/>
      <c r="F30" s="56"/>
      <c r="G30" s="56"/>
      <c r="H30" s="57"/>
      <c r="I30" s="56"/>
      <c r="J30" s="56"/>
      <c r="K30" s="56"/>
      <c r="L30" s="56"/>
      <c r="M30" s="56"/>
      <c r="N30" s="56"/>
      <c r="O30" s="56"/>
    </row>
    <row r="31" spans="2:16" ht="21.75" customHeight="1">
      <c r="B31" s="112" t="s">
        <v>6</v>
      </c>
      <c r="C31" s="113"/>
      <c r="D31" s="113"/>
      <c r="E31" s="113"/>
      <c r="F31" s="113"/>
      <c r="G31" s="113"/>
      <c r="H31" s="113"/>
      <c r="I31" s="113"/>
      <c r="J31" s="113"/>
      <c r="K31" s="113"/>
      <c r="L31" s="113"/>
      <c r="M31" s="113"/>
      <c r="N31" s="113"/>
      <c r="O31" s="113"/>
      <c r="P31" s="114"/>
    </row>
    <row r="32" spans="2:16" ht="14.25" customHeight="1">
      <c r="D32" s="56"/>
      <c r="E32" s="56"/>
      <c r="F32" s="56"/>
      <c r="G32" s="56"/>
      <c r="H32" s="57"/>
      <c r="I32" s="56"/>
      <c r="J32" s="56"/>
      <c r="K32" s="56"/>
      <c r="L32" s="56"/>
      <c r="M32" s="56"/>
      <c r="N32" s="56"/>
      <c r="O32" s="56"/>
      <c r="P32" s="60"/>
    </row>
    <row r="33" spans="2:20" ht="14.25" customHeight="1">
      <c r="B33" s="61" t="s">
        <v>7</v>
      </c>
      <c r="C33" s="58"/>
      <c r="D33" s="58"/>
      <c r="E33" s="58"/>
      <c r="F33" s="58"/>
      <c r="G33" s="58"/>
      <c r="H33" s="58"/>
      <c r="I33" s="58"/>
      <c r="J33" s="58"/>
      <c r="K33" s="58"/>
      <c r="L33" s="58"/>
      <c r="M33" s="58"/>
      <c r="N33" s="58"/>
      <c r="O33" s="58"/>
      <c r="P33" s="58"/>
      <c r="Q33" s="58"/>
      <c r="R33" s="58"/>
      <c r="S33" s="58"/>
      <c r="T33" s="58"/>
    </row>
    <row r="34" spans="2:20" ht="14.25" customHeight="1">
      <c r="B34" s="61" t="s">
        <v>8</v>
      </c>
      <c r="C34" s="58"/>
      <c r="D34" s="58"/>
      <c r="E34" s="58"/>
      <c r="F34" s="58"/>
      <c r="G34" s="58"/>
      <c r="H34" s="58"/>
      <c r="I34" s="58"/>
      <c r="J34" s="58"/>
      <c r="K34" s="58"/>
      <c r="L34" s="58"/>
      <c r="M34" s="58"/>
      <c r="N34" s="58"/>
      <c r="O34" s="58"/>
      <c r="P34" s="58"/>
      <c r="Q34" s="58"/>
      <c r="R34" s="58"/>
      <c r="S34" s="58"/>
      <c r="T34" s="58"/>
    </row>
    <row r="35" spans="2:20" ht="14.25" customHeight="1" thickBot="1">
      <c r="B35" s="62"/>
      <c r="P35" s="60"/>
    </row>
    <row r="36" spans="2:20" ht="30.75" thickBot="1">
      <c r="B36" s="42" t="s">
        <v>9</v>
      </c>
      <c r="C36" s="43" t="s">
        <v>10</v>
      </c>
      <c r="D36" s="42" t="s">
        <v>11</v>
      </c>
      <c r="E36" s="42" t="s">
        <v>12</v>
      </c>
      <c r="F36" s="42" t="s">
        <v>13</v>
      </c>
      <c r="G36" s="42" t="s">
        <v>14</v>
      </c>
      <c r="H36" s="42" t="s">
        <v>15</v>
      </c>
      <c r="J36" s="44" t="s">
        <v>16</v>
      </c>
      <c r="K36" s="45"/>
      <c r="L36" s="45"/>
      <c r="M36" s="45"/>
      <c r="N36" s="45"/>
      <c r="O36" s="45"/>
      <c r="P36" s="46"/>
    </row>
    <row r="37" spans="2:20" ht="33.75" customHeight="1">
      <c r="B37" s="65" t="s">
        <v>17</v>
      </c>
      <c r="C37" s="66" t="s">
        <v>18</v>
      </c>
      <c r="D37" s="67">
        <v>100</v>
      </c>
      <c r="E37" s="68" t="s">
        <v>19</v>
      </c>
      <c r="F37" s="2" t="s">
        <v>20</v>
      </c>
      <c r="G37" s="2" t="s">
        <v>20</v>
      </c>
      <c r="H37" s="47">
        <v>313100</v>
      </c>
      <c r="I37" s="64"/>
      <c r="J37" s="123" t="s">
        <v>21</v>
      </c>
      <c r="K37" s="124"/>
      <c r="L37" s="124"/>
      <c r="M37" s="124"/>
      <c r="N37" s="124"/>
      <c r="O37" s="124"/>
      <c r="P37" s="125"/>
    </row>
    <row r="38" spans="2:20" ht="33.75" customHeight="1">
      <c r="B38" s="69" t="s">
        <v>22</v>
      </c>
      <c r="C38" s="68" t="s">
        <v>23</v>
      </c>
      <c r="D38" s="70">
        <v>125</v>
      </c>
      <c r="E38" s="68" t="s">
        <v>24</v>
      </c>
      <c r="F38" s="2" t="s">
        <v>20</v>
      </c>
      <c r="G38" s="2" t="s">
        <v>20</v>
      </c>
      <c r="H38" s="47">
        <v>45</v>
      </c>
      <c r="I38" s="64"/>
      <c r="J38" s="126" t="s">
        <v>25</v>
      </c>
      <c r="K38" s="127"/>
      <c r="L38" s="127"/>
      <c r="M38" s="127"/>
      <c r="N38" s="127"/>
      <c r="O38" s="127"/>
      <c r="P38" s="128"/>
    </row>
    <row r="39" spans="2:20" ht="33.75" customHeight="1">
      <c r="B39" s="69" t="s">
        <v>26</v>
      </c>
      <c r="C39" s="68" t="s">
        <v>27</v>
      </c>
      <c r="D39" s="70">
        <v>150</v>
      </c>
      <c r="E39" s="68" t="s">
        <v>28</v>
      </c>
      <c r="F39" s="2" t="s">
        <v>20</v>
      </c>
      <c r="G39" s="2" t="s">
        <v>20</v>
      </c>
      <c r="H39" s="47">
        <v>56550</v>
      </c>
      <c r="I39" s="64"/>
      <c r="J39" s="126" t="s">
        <v>29</v>
      </c>
      <c r="K39" s="127"/>
      <c r="L39" s="127"/>
      <c r="M39" s="127"/>
      <c r="N39" s="127"/>
      <c r="O39" s="127"/>
      <c r="P39" s="128"/>
    </row>
    <row r="40" spans="2:20" ht="33.75" customHeight="1">
      <c r="B40" s="69" t="s">
        <v>30</v>
      </c>
      <c r="C40" s="68" t="s">
        <v>31</v>
      </c>
      <c r="D40" s="70">
        <v>175</v>
      </c>
      <c r="E40" s="68" t="s">
        <v>32</v>
      </c>
      <c r="F40" s="2" t="s">
        <v>20</v>
      </c>
      <c r="G40" s="2" t="s">
        <v>20</v>
      </c>
      <c r="H40" s="47">
        <v>70835562</v>
      </c>
      <c r="I40" s="64"/>
      <c r="J40" s="126" t="s">
        <v>982</v>
      </c>
      <c r="K40" s="127"/>
      <c r="L40" s="127"/>
      <c r="M40" s="127"/>
      <c r="N40" s="127"/>
      <c r="O40" s="127"/>
      <c r="P40" s="128"/>
    </row>
    <row r="41" spans="2:20" ht="33.75" customHeight="1">
      <c r="B41" s="69" t="s">
        <v>33</v>
      </c>
      <c r="C41" s="68" t="s">
        <v>31</v>
      </c>
      <c r="D41" s="70">
        <v>10</v>
      </c>
      <c r="E41" s="68" t="s">
        <v>34</v>
      </c>
      <c r="F41" s="2" t="s">
        <v>20</v>
      </c>
      <c r="G41" s="2" t="s">
        <v>20</v>
      </c>
      <c r="H41" s="47">
        <v>111</v>
      </c>
      <c r="I41" s="64"/>
      <c r="J41" s="126" t="s">
        <v>35</v>
      </c>
      <c r="K41" s="127"/>
      <c r="L41" s="127"/>
      <c r="M41" s="127"/>
      <c r="N41" s="127"/>
      <c r="O41" s="127"/>
      <c r="P41" s="128"/>
    </row>
    <row r="42" spans="2:20" ht="15" customHeight="1">
      <c r="B42" s="52"/>
      <c r="C42" s="52"/>
      <c r="D42" s="52"/>
      <c r="E42" s="52"/>
      <c r="F42" s="52"/>
      <c r="G42" s="52"/>
      <c r="H42" s="53"/>
    </row>
    <row r="43" spans="2:20" ht="21" customHeight="1">
      <c r="B43" s="112" t="s">
        <v>36</v>
      </c>
      <c r="C43" s="113"/>
      <c r="D43" s="113"/>
      <c r="E43" s="113"/>
      <c r="F43" s="113"/>
      <c r="G43" s="113"/>
      <c r="H43" s="113"/>
      <c r="I43" s="113"/>
      <c r="J43" s="113"/>
      <c r="K43" s="113"/>
      <c r="L43" s="113"/>
      <c r="M43" s="113"/>
      <c r="N43" s="113"/>
      <c r="O43" s="113"/>
      <c r="P43" s="114"/>
    </row>
    <row r="44" spans="2:20" ht="14.25" customHeight="1" thickBot="1">
      <c r="B44" s="71"/>
      <c r="C44" s="71"/>
      <c r="D44" s="71"/>
      <c r="E44" s="71"/>
      <c r="F44" s="71"/>
      <c r="G44" s="71"/>
      <c r="H44" s="72"/>
      <c r="I44" s="71"/>
      <c r="J44" s="71"/>
      <c r="K44" s="71"/>
      <c r="L44" s="71"/>
      <c r="M44" s="71"/>
      <c r="Q44" s="71"/>
      <c r="R44" s="71"/>
      <c r="S44" s="71"/>
      <c r="T44" s="71"/>
    </row>
    <row r="45" spans="2:20" ht="25.5" customHeight="1" thickBot="1">
      <c r="B45" s="48" t="s">
        <v>18</v>
      </c>
      <c r="C45" s="49" t="s">
        <v>37</v>
      </c>
      <c r="D45" s="73" t="s">
        <v>38</v>
      </c>
      <c r="E45" s="73"/>
      <c r="F45" s="73"/>
      <c r="G45" s="73"/>
    </row>
    <row r="46" spans="2:20" ht="15" customHeight="1"/>
    <row r="47" spans="2:20" ht="15" customHeight="1">
      <c r="B47" s="75" t="s">
        <v>40</v>
      </c>
    </row>
    <row r="48" spans="2:20" ht="15" customHeight="1">
      <c r="B48" s="75" t="s">
        <v>41</v>
      </c>
    </row>
    <row r="49" spans="2:20" ht="15" customHeight="1">
      <c r="B49" s="75" t="s">
        <v>42</v>
      </c>
    </row>
    <row r="50" spans="2:20" ht="15" customHeight="1">
      <c r="B50" s="75" t="s">
        <v>43</v>
      </c>
    </row>
    <row r="51" spans="2:20" ht="15" customHeight="1">
      <c r="B51" s="75" t="s">
        <v>44</v>
      </c>
      <c r="J51" s="74"/>
    </row>
    <row r="52" spans="2:20" ht="15" customHeight="1">
      <c r="B52" s="75"/>
      <c r="J52" s="74"/>
    </row>
    <row r="53" spans="2:20" ht="15" customHeight="1">
      <c r="B53" s="75" t="s">
        <v>45</v>
      </c>
      <c r="J53" s="74"/>
    </row>
    <row r="54" spans="2:20" ht="15" customHeight="1">
      <c r="B54" s="75"/>
      <c r="J54" s="74"/>
    </row>
    <row r="55" spans="2:20" ht="15" customHeight="1">
      <c r="B55" s="75" t="s">
        <v>46</v>
      </c>
      <c r="J55" s="74"/>
    </row>
    <row r="56" spans="2:20" ht="15" customHeight="1">
      <c r="B56" s="75"/>
      <c r="J56" s="74"/>
    </row>
    <row r="57" spans="2:20" ht="15" customHeight="1">
      <c r="B57" s="75"/>
      <c r="C57" s="50" t="s">
        <v>47</v>
      </c>
      <c r="J57" s="74"/>
    </row>
    <row r="58" spans="2:20" ht="15" customHeight="1">
      <c r="B58" s="75"/>
      <c r="C58" s="50" t="s">
        <v>48</v>
      </c>
      <c r="J58" s="74"/>
    </row>
    <row r="59" spans="2:20" ht="15" customHeight="1">
      <c r="B59" s="75"/>
      <c r="C59" s="50" t="s">
        <v>49</v>
      </c>
      <c r="J59" s="74"/>
    </row>
    <row r="60" spans="2:20" ht="15" customHeight="1" thickBot="1">
      <c r="B60" s="75"/>
      <c r="J60" s="74" t="s">
        <v>50</v>
      </c>
    </row>
    <row r="61" spans="2:20" ht="25.5" customHeight="1" thickBot="1">
      <c r="B61" s="42" t="s">
        <v>51</v>
      </c>
      <c r="C61" s="42" t="s">
        <v>52</v>
      </c>
      <c r="D61" s="42" t="s">
        <v>11</v>
      </c>
      <c r="E61" s="42" t="s">
        <v>53</v>
      </c>
      <c r="F61" s="42" t="s">
        <v>13</v>
      </c>
      <c r="G61" s="42" t="s">
        <v>14</v>
      </c>
      <c r="H61" s="42" t="s">
        <v>15</v>
      </c>
      <c r="J61" s="42" t="s">
        <v>54</v>
      </c>
      <c r="R61" s="54"/>
      <c r="S61" s="54"/>
      <c r="T61" s="54"/>
    </row>
    <row r="62" spans="2:20">
      <c r="B62" s="52"/>
      <c r="C62" s="52"/>
      <c r="D62" s="52"/>
      <c r="E62" s="52"/>
      <c r="F62" s="52"/>
      <c r="G62" s="52"/>
      <c r="H62" s="53"/>
      <c r="J62" s="59"/>
      <c r="R62" s="54"/>
      <c r="S62" s="54"/>
      <c r="T62" s="54"/>
    </row>
    <row r="63" spans="2:20" ht="23.25">
      <c r="B63" s="69" t="s">
        <v>55</v>
      </c>
      <c r="C63" s="68">
        <v>1</v>
      </c>
      <c r="D63" s="70">
        <v>0</v>
      </c>
      <c r="E63" s="2" t="s">
        <v>56</v>
      </c>
      <c r="F63" s="3" t="s">
        <v>57</v>
      </c>
      <c r="G63" s="3" t="s">
        <v>58</v>
      </c>
      <c r="H63" s="47">
        <v>3</v>
      </c>
      <c r="I63" s="64"/>
      <c r="J63" s="78">
        <v>908</v>
      </c>
      <c r="R63" s="54"/>
      <c r="S63" s="54"/>
      <c r="T63" s="54"/>
    </row>
    <row r="64" spans="2:20" ht="15" customHeight="1">
      <c r="B64" s="52"/>
      <c r="C64" s="52"/>
      <c r="D64" s="52"/>
      <c r="E64" s="52"/>
      <c r="F64" s="77"/>
      <c r="G64" s="77"/>
      <c r="H64" s="53"/>
      <c r="J64" s="79"/>
      <c r="R64" s="54"/>
      <c r="S64" s="54"/>
      <c r="T64" s="54"/>
    </row>
    <row r="65" spans="2:20" ht="23.25">
      <c r="B65" s="68">
        <v>1</v>
      </c>
      <c r="C65" s="68">
        <v>1</v>
      </c>
      <c r="D65" s="76">
        <v>7</v>
      </c>
      <c r="E65" s="2">
        <v>1</v>
      </c>
      <c r="F65" s="3" t="s">
        <v>57</v>
      </c>
      <c r="G65" s="3" t="s">
        <v>59</v>
      </c>
      <c r="H65" s="47">
        <v>10</v>
      </c>
      <c r="I65" s="64"/>
      <c r="J65" s="78">
        <v>6945</v>
      </c>
      <c r="R65" s="54"/>
      <c r="S65" s="54"/>
      <c r="T65" s="54"/>
    </row>
    <row r="66" spans="2:20" ht="23.25">
      <c r="B66" s="68">
        <v>2</v>
      </c>
      <c r="C66" s="68">
        <v>1</v>
      </c>
      <c r="D66" s="76">
        <v>7</v>
      </c>
      <c r="E66" s="2">
        <v>2</v>
      </c>
      <c r="F66" s="3" t="s">
        <v>60</v>
      </c>
      <c r="G66" s="3" t="s">
        <v>61</v>
      </c>
      <c r="H66" s="47">
        <v>10</v>
      </c>
      <c r="I66" s="64"/>
      <c r="J66" s="78">
        <v>6612</v>
      </c>
      <c r="R66" s="54"/>
      <c r="S66" s="54"/>
      <c r="T66" s="54"/>
    </row>
    <row r="67" spans="2:20" ht="23.25">
      <c r="B67" s="68">
        <v>3</v>
      </c>
      <c r="C67" s="68">
        <v>1</v>
      </c>
      <c r="D67" s="76">
        <v>7</v>
      </c>
      <c r="E67" s="2">
        <v>3</v>
      </c>
      <c r="F67" s="3" t="s">
        <v>62</v>
      </c>
      <c r="G67" s="3" t="s">
        <v>58</v>
      </c>
      <c r="H67" s="47">
        <v>4</v>
      </c>
      <c r="I67" s="64"/>
      <c r="J67" s="78">
        <v>1500</v>
      </c>
      <c r="R67" s="54"/>
      <c r="S67" s="54"/>
      <c r="T67" s="54"/>
    </row>
    <row r="68" spans="2:20" ht="23.25">
      <c r="B68" s="68">
        <v>4</v>
      </c>
      <c r="C68" s="68">
        <v>1</v>
      </c>
      <c r="D68" s="76">
        <v>7</v>
      </c>
      <c r="E68" s="2">
        <v>4</v>
      </c>
      <c r="F68" s="3" t="s">
        <v>63</v>
      </c>
      <c r="G68" s="3" t="s">
        <v>59</v>
      </c>
      <c r="H68" s="47">
        <v>9</v>
      </c>
      <c r="I68" s="64"/>
      <c r="J68" s="78">
        <v>5191</v>
      </c>
      <c r="R68" s="54"/>
      <c r="S68" s="54"/>
      <c r="T68" s="54"/>
    </row>
    <row r="69" spans="2:20" ht="23.25">
      <c r="B69" s="68">
        <v>5</v>
      </c>
      <c r="C69" s="68">
        <v>1</v>
      </c>
      <c r="D69" s="76">
        <v>7</v>
      </c>
      <c r="E69" s="2">
        <v>5</v>
      </c>
      <c r="F69" s="3" t="s">
        <v>63</v>
      </c>
      <c r="G69" s="3" t="s">
        <v>64</v>
      </c>
      <c r="H69" s="47">
        <v>8</v>
      </c>
      <c r="I69" s="64"/>
      <c r="J69" s="78">
        <v>4777</v>
      </c>
      <c r="R69" s="54"/>
      <c r="S69" s="54"/>
      <c r="T69" s="54"/>
    </row>
    <row r="70" spans="2:20" ht="23.25">
      <c r="B70" s="68">
        <v>6</v>
      </c>
      <c r="C70" s="68">
        <v>1</v>
      </c>
      <c r="D70" s="76">
        <v>7</v>
      </c>
      <c r="E70" s="2">
        <v>6</v>
      </c>
      <c r="F70" s="3" t="s">
        <v>62</v>
      </c>
      <c r="G70" s="3" t="s">
        <v>61</v>
      </c>
      <c r="H70" s="47">
        <v>8</v>
      </c>
      <c r="I70" s="64"/>
      <c r="J70" s="78">
        <v>4229</v>
      </c>
      <c r="R70" s="54"/>
      <c r="S70" s="54"/>
      <c r="T70" s="54"/>
    </row>
    <row r="71" spans="2:20" ht="23.25">
      <c r="B71" s="68">
        <v>7</v>
      </c>
      <c r="C71" s="68">
        <v>1</v>
      </c>
      <c r="D71" s="76">
        <v>7</v>
      </c>
      <c r="E71" s="2">
        <v>7</v>
      </c>
      <c r="F71" s="3" t="s">
        <v>60</v>
      </c>
      <c r="G71" s="3" t="s">
        <v>64</v>
      </c>
      <c r="H71" s="47">
        <v>11</v>
      </c>
      <c r="I71" s="64"/>
      <c r="J71" s="78">
        <v>7365</v>
      </c>
      <c r="R71" s="54"/>
      <c r="S71" s="54"/>
      <c r="T71" s="54"/>
    </row>
    <row r="72" spans="2:20" ht="23.25">
      <c r="B72" s="68">
        <v>8</v>
      </c>
      <c r="C72" s="68">
        <v>1</v>
      </c>
      <c r="D72" s="76">
        <v>7</v>
      </c>
      <c r="E72" s="2">
        <v>8</v>
      </c>
      <c r="F72" s="3" t="s">
        <v>57</v>
      </c>
      <c r="G72" s="3" t="s">
        <v>65</v>
      </c>
      <c r="H72" s="47">
        <v>9</v>
      </c>
      <c r="I72" s="64"/>
      <c r="J72" s="78">
        <v>5739</v>
      </c>
      <c r="R72" s="54"/>
      <c r="S72" s="54"/>
      <c r="T72" s="54"/>
    </row>
    <row r="73" spans="2:20" ht="23.25">
      <c r="B73" s="68">
        <v>9</v>
      </c>
      <c r="C73" s="68">
        <v>1</v>
      </c>
      <c r="D73" s="76">
        <v>7</v>
      </c>
      <c r="E73" s="2">
        <v>9</v>
      </c>
      <c r="F73" s="3" t="s">
        <v>57</v>
      </c>
      <c r="G73" s="3" t="s">
        <v>66</v>
      </c>
      <c r="H73" s="47">
        <v>10</v>
      </c>
      <c r="I73" s="64"/>
      <c r="J73" s="78">
        <v>7158</v>
      </c>
      <c r="R73" s="54"/>
      <c r="S73" s="54"/>
      <c r="T73" s="54"/>
    </row>
    <row r="74" spans="2:20" ht="23.25">
      <c r="B74" s="68">
        <v>10</v>
      </c>
      <c r="C74" s="68">
        <v>1</v>
      </c>
      <c r="D74" s="76">
        <v>7</v>
      </c>
      <c r="E74" s="2">
        <v>10</v>
      </c>
      <c r="F74" s="3" t="s">
        <v>62</v>
      </c>
      <c r="G74" s="3" t="s">
        <v>67</v>
      </c>
      <c r="H74" s="47">
        <v>6</v>
      </c>
      <c r="I74" s="64"/>
      <c r="J74" s="78">
        <v>3250</v>
      </c>
      <c r="P74" s="54"/>
      <c r="Q74" s="54"/>
      <c r="R74" s="54"/>
      <c r="S74" s="54"/>
      <c r="T74" s="54"/>
    </row>
    <row r="75" spans="2:20" ht="23.25">
      <c r="B75" s="68">
        <v>11</v>
      </c>
      <c r="C75" s="68">
        <v>1</v>
      </c>
      <c r="D75" s="76">
        <v>7</v>
      </c>
      <c r="E75" s="2">
        <v>11</v>
      </c>
      <c r="F75" s="3" t="s">
        <v>57</v>
      </c>
      <c r="G75" s="3" t="s">
        <v>58</v>
      </c>
      <c r="H75" s="47">
        <v>10</v>
      </c>
      <c r="I75" s="64"/>
      <c r="J75" s="78">
        <v>6212</v>
      </c>
      <c r="P75" s="54"/>
      <c r="Q75" s="54"/>
      <c r="R75" s="54"/>
      <c r="S75" s="54"/>
      <c r="T75" s="54"/>
    </row>
    <row r="76" spans="2:20" ht="23.25">
      <c r="B76" s="68">
        <v>12</v>
      </c>
      <c r="C76" s="68">
        <v>1</v>
      </c>
      <c r="D76" s="76">
        <v>7</v>
      </c>
      <c r="E76" s="2">
        <v>12</v>
      </c>
      <c r="F76" s="3" t="s">
        <v>60</v>
      </c>
      <c r="G76" s="3" t="s">
        <v>59</v>
      </c>
      <c r="H76" s="47">
        <v>11</v>
      </c>
      <c r="I76" s="64"/>
      <c r="J76" s="78">
        <v>7492</v>
      </c>
      <c r="P76" s="54"/>
      <c r="Q76" s="54"/>
      <c r="R76" s="54"/>
      <c r="S76" s="54"/>
      <c r="T76" s="54"/>
    </row>
    <row r="77" spans="2:20" ht="23.25">
      <c r="B77" s="68">
        <v>13</v>
      </c>
      <c r="C77" s="68">
        <v>1</v>
      </c>
      <c r="D77" s="76">
        <v>7</v>
      </c>
      <c r="E77" s="2">
        <v>13</v>
      </c>
      <c r="F77" s="3" t="s">
        <v>62</v>
      </c>
      <c r="G77" s="3" t="s">
        <v>65</v>
      </c>
      <c r="H77" s="47">
        <v>7</v>
      </c>
      <c r="I77" s="64"/>
      <c r="J77" s="78">
        <v>3971</v>
      </c>
      <c r="P77" s="54"/>
      <c r="Q77" s="54"/>
      <c r="R77" s="54"/>
      <c r="S77" s="54"/>
      <c r="T77" s="54"/>
    </row>
    <row r="78" spans="2:20" ht="23.25">
      <c r="B78" s="68">
        <v>14</v>
      </c>
      <c r="C78" s="68">
        <v>1</v>
      </c>
      <c r="D78" s="76">
        <v>7</v>
      </c>
      <c r="E78" s="2">
        <v>14</v>
      </c>
      <c r="F78" s="3" t="s">
        <v>60</v>
      </c>
      <c r="G78" s="3" t="s">
        <v>67</v>
      </c>
      <c r="H78" s="47">
        <v>10</v>
      </c>
      <c r="I78" s="64"/>
      <c r="J78" s="78">
        <v>6783</v>
      </c>
      <c r="P78" s="54"/>
      <c r="Q78" s="54"/>
      <c r="R78" s="54"/>
      <c r="S78" s="54"/>
      <c r="T78" s="54"/>
    </row>
    <row r="79" spans="2:20" ht="23.25">
      <c r="B79" s="68">
        <v>15</v>
      </c>
      <c r="C79" s="68">
        <v>1</v>
      </c>
      <c r="D79" s="76">
        <v>7</v>
      </c>
      <c r="E79" s="2">
        <v>15</v>
      </c>
      <c r="F79" s="3" t="s">
        <v>63</v>
      </c>
      <c r="G79" s="3" t="s">
        <v>66</v>
      </c>
      <c r="H79" s="47">
        <v>10</v>
      </c>
      <c r="I79" s="64"/>
      <c r="J79" s="78">
        <v>6297</v>
      </c>
      <c r="P79" s="54"/>
      <c r="Q79" s="54"/>
      <c r="R79" s="54"/>
      <c r="S79" s="54"/>
      <c r="T79" s="54"/>
    </row>
    <row r="80" spans="2:20" ht="23.25">
      <c r="B80" s="68">
        <v>16</v>
      </c>
      <c r="C80" s="68">
        <v>1</v>
      </c>
      <c r="D80" s="76">
        <v>7</v>
      </c>
      <c r="E80" s="2">
        <v>16</v>
      </c>
      <c r="F80" s="3" t="s">
        <v>60</v>
      </c>
      <c r="G80" s="3" t="s">
        <v>66</v>
      </c>
      <c r="H80" s="47">
        <v>9</v>
      </c>
      <c r="I80" s="64"/>
      <c r="J80" s="78">
        <v>5589</v>
      </c>
      <c r="P80" s="54"/>
      <c r="Q80" s="54"/>
      <c r="R80" s="54"/>
      <c r="S80" s="54"/>
      <c r="T80" s="54"/>
    </row>
    <row r="81" spans="2:20" ht="23.25">
      <c r="B81" s="68">
        <v>17</v>
      </c>
      <c r="C81" s="68">
        <v>1</v>
      </c>
      <c r="D81" s="76">
        <v>7</v>
      </c>
      <c r="E81" s="2">
        <v>17</v>
      </c>
      <c r="F81" s="3" t="s">
        <v>62</v>
      </c>
      <c r="G81" s="3" t="s">
        <v>65</v>
      </c>
      <c r="H81" s="47">
        <v>9</v>
      </c>
      <c r="I81" s="64"/>
      <c r="J81" s="78">
        <v>5266</v>
      </c>
      <c r="P81" s="54"/>
      <c r="Q81" s="54"/>
      <c r="R81" s="54"/>
      <c r="S81" s="54"/>
      <c r="T81" s="54"/>
    </row>
    <row r="82" spans="2:20" ht="23.25">
      <c r="B82" s="68">
        <v>18</v>
      </c>
      <c r="C82" s="68">
        <v>1</v>
      </c>
      <c r="D82" s="76">
        <v>7</v>
      </c>
      <c r="E82" s="2">
        <v>18</v>
      </c>
      <c r="F82" s="3" t="s">
        <v>60</v>
      </c>
      <c r="G82" s="3" t="s">
        <v>61</v>
      </c>
      <c r="H82" s="47">
        <v>7</v>
      </c>
      <c r="I82" s="64"/>
      <c r="J82" s="78">
        <v>3966</v>
      </c>
      <c r="P82" s="54"/>
      <c r="Q82" s="54"/>
      <c r="R82" s="54"/>
      <c r="S82" s="54"/>
      <c r="T82" s="54"/>
    </row>
    <row r="83" spans="2:20" ht="23.25">
      <c r="B83" s="68">
        <v>19</v>
      </c>
      <c r="C83" s="68">
        <v>1</v>
      </c>
      <c r="D83" s="76">
        <v>7</v>
      </c>
      <c r="E83" s="2">
        <v>19</v>
      </c>
      <c r="F83" s="3" t="s">
        <v>60</v>
      </c>
      <c r="G83" s="3" t="s">
        <v>61</v>
      </c>
      <c r="H83" s="47">
        <v>8</v>
      </c>
      <c r="I83" s="64"/>
      <c r="J83" s="78">
        <v>4640</v>
      </c>
      <c r="P83" s="54"/>
      <c r="Q83" s="54"/>
      <c r="R83" s="54"/>
      <c r="S83" s="54"/>
      <c r="T83" s="54"/>
    </row>
    <row r="84" spans="2:20" ht="23.25">
      <c r="B84" s="68">
        <v>20</v>
      </c>
      <c r="C84" s="68">
        <v>1</v>
      </c>
      <c r="D84" s="76">
        <v>7</v>
      </c>
      <c r="E84" s="2">
        <v>20</v>
      </c>
      <c r="F84" s="3" t="s">
        <v>63</v>
      </c>
      <c r="G84" s="3" t="s">
        <v>68</v>
      </c>
      <c r="H84" s="47">
        <v>12</v>
      </c>
      <c r="I84" s="64"/>
      <c r="J84" s="78">
        <v>9500</v>
      </c>
      <c r="P84" s="54"/>
      <c r="Q84" s="54"/>
      <c r="R84" s="54"/>
      <c r="S84" s="54"/>
      <c r="T84" s="54"/>
    </row>
    <row r="85" spans="2:20">
      <c r="B85" s="52"/>
      <c r="C85" s="52"/>
      <c r="D85" s="52"/>
      <c r="E85" s="52"/>
      <c r="F85" s="52"/>
      <c r="G85" s="52"/>
      <c r="H85" s="53"/>
    </row>
    <row r="86" spans="2:20" ht="15" customHeight="1" thickBot="1">
      <c r="B86" s="52"/>
      <c r="C86" s="52"/>
      <c r="D86" s="52"/>
      <c r="E86" s="52"/>
      <c r="F86" s="52"/>
      <c r="G86" s="52"/>
      <c r="H86" s="53"/>
    </row>
    <row r="87" spans="2:20" ht="25.5" customHeight="1" thickBot="1">
      <c r="B87" s="48" t="s">
        <v>69</v>
      </c>
      <c r="C87" s="49" t="s">
        <v>70</v>
      </c>
      <c r="D87" s="73" t="s">
        <v>71</v>
      </c>
      <c r="E87" s="73"/>
      <c r="F87" s="73"/>
      <c r="G87" s="73"/>
      <c r="H87" s="53"/>
      <c r="J87" s="42" t="s">
        <v>72</v>
      </c>
      <c r="K87" s="42" t="s">
        <v>57</v>
      </c>
      <c r="L87" s="42" t="s">
        <v>60</v>
      </c>
      <c r="M87" s="42" t="s">
        <v>62</v>
      </c>
      <c r="N87" s="42" t="s">
        <v>63</v>
      </c>
    </row>
    <row r="88" spans="2:20">
      <c r="B88" s="75"/>
      <c r="C88" s="52"/>
      <c r="D88" s="52"/>
      <c r="E88" s="52"/>
      <c r="F88" s="52"/>
      <c r="G88" s="52"/>
      <c r="H88" s="53"/>
      <c r="J88" s="51" t="s">
        <v>73</v>
      </c>
      <c r="K88" s="82" t="s">
        <v>74</v>
      </c>
      <c r="L88" s="82" t="s">
        <v>74</v>
      </c>
      <c r="M88" s="82" t="s">
        <v>75</v>
      </c>
      <c r="N88" s="82" t="s">
        <v>76</v>
      </c>
    </row>
    <row r="89" spans="2:20">
      <c r="B89" s="75" t="s">
        <v>77</v>
      </c>
      <c r="C89" s="52"/>
      <c r="D89" s="52"/>
      <c r="E89" s="52"/>
      <c r="F89" s="52"/>
      <c r="G89" s="52"/>
      <c r="H89" s="53"/>
      <c r="J89" s="4" t="s">
        <v>78</v>
      </c>
      <c r="K89" s="82" t="s">
        <v>79</v>
      </c>
      <c r="L89" s="82" t="s">
        <v>79</v>
      </c>
      <c r="M89" s="82" t="s">
        <v>80</v>
      </c>
      <c r="N89" s="82" t="s">
        <v>79</v>
      </c>
    </row>
    <row r="90" spans="2:20">
      <c r="B90" s="75" t="s">
        <v>81</v>
      </c>
      <c r="C90" s="52"/>
      <c r="D90" s="52"/>
      <c r="E90" s="52"/>
      <c r="F90" s="52"/>
      <c r="G90" s="52"/>
      <c r="H90" s="53"/>
      <c r="J90" s="4" t="s">
        <v>82</v>
      </c>
      <c r="K90" s="82" t="s">
        <v>83</v>
      </c>
      <c r="L90" s="82" t="s">
        <v>83</v>
      </c>
      <c r="M90" s="82" t="s">
        <v>83</v>
      </c>
      <c r="N90" s="82" t="s">
        <v>83</v>
      </c>
    </row>
    <row r="91" spans="2:20">
      <c r="B91" s="75" t="s">
        <v>84</v>
      </c>
      <c r="C91" s="52"/>
      <c r="D91" s="52"/>
      <c r="E91" s="52"/>
      <c r="F91" s="52"/>
      <c r="G91" s="52"/>
      <c r="H91" s="53"/>
      <c r="J91" s="4" t="s">
        <v>85</v>
      </c>
      <c r="K91" s="82" t="s">
        <v>86</v>
      </c>
      <c r="L91" s="82" t="s">
        <v>86</v>
      </c>
      <c r="M91" s="82" t="s">
        <v>87</v>
      </c>
      <c r="N91" s="82" t="s">
        <v>86</v>
      </c>
    </row>
    <row r="92" spans="2:20">
      <c r="E92" s="52"/>
      <c r="F92" s="52"/>
      <c r="G92" s="52"/>
      <c r="H92" s="53"/>
      <c r="J92" s="4" t="s">
        <v>88</v>
      </c>
      <c r="K92" s="82" t="s">
        <v>89</v>
      </c>
      <c r="L92" s="82" t="s">
        <v>89</v>
      </c>
      <c r="M92" s="82" t="s">
        <v>90</v>
      </c>
      <c r="N92" s="82" t="s">
        <v>89</v>
      </c>
    </row>
    <row r="93" spans="2:20">
      <c r="B93" s="74" t="s">
        <v>91</v>
      </c>
      <c r="E93" s="52"/>
      <c r="F93" s="52"/>
      <c r="G93" s="52"/>
      <c r="H93" s="53"/>
      <c r="J93" s="4" t="s">
        <v>92</v>
      </c>
      <c r="K93" s="82" t="s">
        <v>93</v>
      </c>
      <c r="L93" s="82" t="s">
        <v>93</v>
      </c>
      <c r="M93" s="82" t="s">
        <v>20</v>
      </c>
      <c r="N93" s="82" t="s">
        <v>93</v>
      </c>
    </row>
    <row r="94" spans="2:20">
      <c r="B94" s="75" t="s">
        <v>94</v>
      </c>
      <c r="C94" s="52"/>
      <c r="D94" s="52"/>
      <c r="E94" s="52"/>
      <c r="F94" s="52"/>
      <c r="G94" s="52"/>
      <c r="H94" s="53"/>
      <c r="J94" s="54"/>
      <c r="K94" s="54"/>
      <c r="L94" s="54"/>
      <c r="M94" s="54"/>
      <c r="N94" s="54"/>
    </row>
    <row r="95" spans="2:20">
      <c r="B95" s="75" t="s">
        <v>95</v>
      </c>
      <c r="C95" s="52"/>
      <c r="D95" s="52"/>
      <c r="E95" s="52"/>
      <c r="F95" s="52"/>
      <c r="G95" s="52"/>
      <c r="H95" s="53"/>
    </row>
    <row r="96" spans="2:20">
      <c r="B96" s="75"/>
      <c r="C96" s="52"/>
      <c r="D96" s="52"/>
      <c r="E96" s="52"/>
      <c r="F96" s="52"/>
      <c r="G96" s="52"/>
      <c r="H96" s="53"/>
    </row>
    <row r="97" spans="2:8">
      <c r="B97" s="74" t="s">
        <v>96</v>
      </c>
      <c r="C97" s="52"/>
      <c r="D97" s="52"/>
      <c r="E97" s="52"/>
      <c r="F97" s="52"/>
      <c r="G97" s="52"/>
      <c r="H97" s="53"/>
    </row>
    <row r="98" spans="2:8">
      <c r="B98" s="75" t="s">
        <v>97</v>
      </c>
      <c r="C98" s="52"/>
      <c r="D98" s="52"/>
      <c r="E98" s="52"/>
      <c r="F98" s="52"/>
      <c r="G98" s="52"/>
      <c r="H98" s="53"/>
    </row>
    <row r="99" spans="2:8">
      <c r="B99" s="75" t="s">
        <v>98</v>
      </c>
      <c r="C99" s="52"/>
      <c r="D99" s="52"/>
      <c r="E99" s="52"/>
      <c r="F99" s="52"/>
      <c r="G99" s="52"/>
      <c r="H99" s="53"/>
    </row>
    <row r="100" spans="2:8">
      <c r="B100" s="75" t="s">
        <v>99</v>
      </c>
      <c r="C100" s="52"/>
      <c r="D100" s="52"/>
      <c r="E100" s="52"/>
      <c r="F100" s="52"/>
      <c r="G100" s="52"/>
      <c r="H100" s="53"/>
    </row>
    <row r="101" spans="2:8">
      <c r="B101" s="75"/>
      <c r="C101" s="52"/>
      <c r="D101" s="52"/>
      <c r="E101" s="52"/>
      <c r="F101" s="52"/>
      <c r="G101" s="52"/>
      <c r="H101" s="53"/>
    </row>
    <row r="102" spans="2:8">
      <c r="B102" s="75" t="s">
        <v>100</v>
      </c>
      <c r="C102" s="52" t="s">
        <v>101</v>
      </c>
      <c r="D102" s="52"/>
      <c r="E102" s="52"/>
      <c r="F102" s="52"/>
      <c r="G102" s="52"/>
      <c r="H102" s="53"/>
    </row>
    <row r="103" spans="2:8">
      <c r="B103" s="75"/>
      <c r="C103" s="52" t="s">
        <v>102</v>
      </c>
      <c r="D103" s="52"/>
      <c r="E103" s="52"/>
      <c r="F103" s="52"/>
      <c r="G103" s="52"/>
      <c r="H103" s="53"/>
    </row>
    <row r="104" spans="2:8" outlineLevel="1">
      <c r="B104" s="75"/>
      <c r="C104" s="52" t="s">
        <v>103</v>
      </c>
      <c r="D104" s="52"/>
      <c r="E104" s="52"/>
      <c r="F104" s="52"/>
      <c r="G104" s="52"/>
      <c r="H104" s="53"/>
    </row>
    <row r="105" spans="2:8" outlineLevel="1">
      <c r="B105" s="75"/>
      <c r="C105" s="52" t="s">
        <v>104</v>
      </c>
      <c r="D105" s="52"/>
      <c r="E105" s="52"/>
      <c r="F105" s="52"/>
      <c r="G105" s="52"/>
      <c r="H105" s="53"/>
    </row>
    <row r="106" spans="2:8" outlineLevel="1">
      <c r="B106" s="75"/>
      <c r="C106" s="52" t="s">
        <v>105</v>
      </c>
      <c r="D106" s="52"/>
      <c r="G106" s="52"/>
      <c r="H106" s="53"/>
    </row>
    <row r="107" spans="2:8" outlineLevel="1">
      <c r="B107" s="75"/>
      <c r="C107" s="52" t="s">
        <v>106</v>
      </c>
      <c r="D107" s="52"/>
      <c r="G107" s="52"/>
      <c r="H107" s="53"/>
    </row>
    <row r="108" spans="2:8" outlineLevel="1">
      <c r="B108" s="75"/>
      <c r="C108" s="52" t="s">
        <v>107</v>
      </c>
      <c r="D108" s="52"/>
      <c r="G108" s="52"/>
      <c r="H108" s="53"/>
    </row>
    <row r="109" spans="2:8">
      <c r="B109" s="75"/>
      <c r="C109" s="52"/>
      <c r="D109" s="52"/>
      <c r="G109" s="52"/>
      <c r="H109" s="53"/>
    </row>
    <row r="110" spans="2:8">
      <c r="B110" s="75" t="s">
        <v>108</v>
      </c>
      <c r="C110" s="52"/>
      <c r="D110" s="52"/>
      <c r="E110" s="52"/>
      <c r="F110" s="52"/>
      <c r="G110" s="52"/>
      <c r="H110" s="53"/>
    </row>
    <row r="111" spans="2:8">
      <c r="B111" s="80" t="s">
        <v>109</v>
      </c>
      <c r="C111" s="52"/>
      <c r="D111" s="52"/>
      <c r="E111" s="52"/>
      <c r="F111" s="52"/>
      <c r="G111" s="52"/>
      <c r="H111" s="53"/>
    </row>
    <row r="112" spans="2:8">
      <c r="B112" s="80" t="s">
        <v>110</v>
      </c>
      <c r="C112" s="52"/>
      <c r="D112" s="52"/>
      <c r="E112" s="52"/>
      <c r="F112" s="52"/>
      <c r="G112" s="52"/>
      <c r="H112" s="53"/>
    </row>
    <row r="113" spans="2:20">
      <c r="B113" s="80"/>
      <c r="C113" s="52"/>
      <c r="D113" s="52"/>
      <c r="E113" s="52"/>
      <c r="F113" s="52"/>
      <c r="G113" s="52"/>
      <c r="H113" s="53"/>
    </row>
    <row r="114" spans="2:20">
      <c r="B114" s="80"/>
      <c r="C114" s="50" t="s">
        <v>111</v>
      </c>
      <c r="D114" s="52"/>
      <c r="E114" s="52"/>
      <c r="F114" s="52"/>
      <c r="G114" s="52"/>
      <c r="H114" s="53"/>
    </row>
    <row r="115" spans="2:20">
      <c r="B115" s="80"/>
      <c r="C115" s="50" t="s">
        <v>112</v>
      </c>
      <c r="D115" s="52"/>
      <c r="E115" s="52"/>
      <c r="F115" s="52"/>
      <c r="G115" s="52"/>
      <c r="H115" s="53"/>
    </row>
    <row r="116" spans="2:20">
      <c r="B116" s="80"/>
      <c r="C116" s="50" t="s">
        <v>113</v>
      </c>
      <c r="D116" s="52"/>
      <c r="E116" s="52"/>
      <c r="F116" s="52"/>
      <c r="G116" s="52"/>
      <c r="H116" s="53"/>
    </row>
    <row r="117" spans="2:20" ht="15.75" thickBot="1">
      <c r="B117" s="75"/>
      <c r="C117" s="52"/>
      <c r="D117" s="52"/>
      <c r="E117" s="52"/>
      <c r="F117" s="52"/>
      <c r="G117" s="52"/>
      <c r="H117" s="53"/>
      <c r="J117" s="74" t="s">
        <v>50</v>
      </c>
      <c r="P117" s="81"/>
      <c r="Q117" s="81"/>
      <c r="R117" s="81"/>
      <c r="S117" s="81"/>
      <c r="T117" s="81"/>
    </row>
    <row r="118" spans="2:20" ht="25.5" customHeight="1" thickBot="1">
      <c r="B118" s="42" t="s">
        <v>9</v>
      </c>
      <c r="C118" s="42" t="s">
        <v>52</v>
      </c>
      <c r="D118" s="42" t="s">
        <v>11</v>
      </c>
      <c r="E118" s="42" t="s">
        <v>53</v>
      </c>
      <c r="F118" s="42" t="s">
        <v>13</v>
      </c>
      <c r="G118" s="42" t="s">
        <v>14</v>
      </c>
      <c r="H118" s="42" t="s">
        <v>15</v>
      </c>
      <c r="J118" s="1" t="s">
        <v>54</v>
      </c>
      <c r="K118" s="1" t="s">
        <v>114</v>
      </c>
      <c r="L118" s="1" t="s">
        <v>115</v>
      </c>
      <c r="M118" s="54"/>
    </row>
    <row r="119" spans="2:20">
      <c r="B119" s="52"/>
      <c r="C119" s="52"/>
      <c r="D119" s="52"/>
      <c r="E119" s="52"/>
      <c r="F119" s="52"/>
      <c r="G119" s="52"/>
      <c r="H119" s="53"/>
      <c r="J119" s="59"/>
      <c r="M119" s="54"/>
    </row>
    <row r="120" spans="2:20" ht="23.25" customHeight="1">
      <c r="B120" s="68" t="s">
        <v>116</v>
      </c>
      <c r="C120" s="68">
        <v>2</v>
      </c>
      <c r="D120" s="76">
        <v>0</v>
      </c>
      <c r="E120" s="2" t="s">
        <v>56</v>
      </c>
      <c r="F120" s="3" t="s">
        <v>57</v>
      </c>
      <c r="G120" s="3" t="s">
        <v>58</v>
      </c>
      <c r="H120" s="47">
        <v>5725</v>
      </c>
      <c r="I120" s="64"/>
      <c r="J120" s="78">
        <v>908</v>
      </c>
      <c r="K120" s="88">
        <v>28.779999999999994</v>
      </c>
      <c r="L120" s="89" t="s">
        <v>74</v>
      </c>
      <c r="M120" s="54"/>
    </row>
    <row r="121" spans="2:20" ht="15" customHeight="1">
      <c r="B121" s="52"/>
      <c r="C121" s="52"/>
      <c r="D121" s="52"/>
      <c r="E121" s="52"/>
      <c r="F121" s="77"/>
      <c r="G121" s="77"/>
      <c r="H121" s="85"/>
      <c r="J121" s="79"/>
      <c r="K121" s="90"/>
      <c r="L121" s="77"/>
      <c r="M121" s="54"/>
    </row>
    <row r="122" spans="2:20" ht="23.25" customHeight="1">
      <c r="B122" s="68">
        <v>21</v>
      </c>
      <c r="C122" s="68">
        <f>C120</f>
        <v>2</v>
      </c>
      <c r="D122" s="76">
        <v>8</v>
      </c>
      <c r="E122" s="2">
        <v>1</v>
      </c>
      <c r="F122" s="3" t="s">
        <v>57</v>
      </c>
      <c r="G122" s="3" t="s">
        <v>59</v>
      </c>
      <c r="H122" s="47">
        <v>5554.9999999999973</v>
      </c>
      <c r="I122" s="64"/>
      <c r="J122" s="78">
        <v>6945</v>
      </c>
      <c r="K122" s="88">
        <v>27.419999999999991</v>
      </c>
      <c r="L122" s="89" t="s">
        <v>74</v>
      </c>
      <c r="M122" s="54"/>
    </row>
    <row r="123" spans="2:20" ht="23.25" customHeight="1">
      <c r="B123" s="68">
        <v>22</v>
      </c>
      <c r="C123" s="68">
        <f>C122</f>
        <v>2</v>
      </c>
      <c r="D123" s="76">
        <v>8</v>
      </c>
      <c r="E123" s="2">
        <v>2</v>
      </c>
      <c r="F123" s="3" t="s">
        <v>60</v>
      </c>
      <c r="G123" s="3" t="s">
        <v>61</v>
      </c>
      <c r="H123" s="47">
        <v>5459.9999999999973</v>
      </c>
      <c r="I123" s="64"/>
      <c r="J123" s="78">
        <v>6612</v>
      </c>
      <c r="K123" s="88">
        <v>26.469999999999992</v>
      </c>
      <c r="L123" s="89" t="s">
        <v>74</v>
      </c>
      <c r="M123" s="54"/>
    </row>
    <row r="124" spans="2:20" ht="23.25" customHeight="1">
      <c r="B124" s="68">
        <v>23</v>
      </c>
      <c r="C124" s="68">
        <f t="shared" ref="C124:C141" si="0">C123</f>
        <v>2</v>
      </c>
      <c r="D124" s="76">
        <v>8</v>
      </c>
      <c r="E124" s="2">
        <v>3</v>
      </c>
      <c r="F124" s="3" t="s">
        <v>62</v>
      </c>
      <c r="G124" s="3" t="s">
        <v>58</v>
      </c>
      <c r="H124" s="47">
        <v>5613.9999999999973</v>
      </c>
      <c r="I124" s="64"/>
      <c r="J124" s="78">
        <v>1500</v>
      </c>
      <c r="K124" s="88">
        <v>27.819999999999997</v>
      </c>
      <c r="L124" s="89" t="s">
        <v>75</v>
      </c>
      <c r="M124" s="54"/>
    </row>
    <row r="125" spans="2:20" ht="23.25" customHeight="1">
      <c r="B125" s="68">
        <v>24</v>
      </c>
      <c r="C125" s="68">
        <f t="shared" si="0"/>
        <v>2</v>
      </c>
      <c r="D125" s="76">
        <v>8</v>
      </c>
      <c r="E125" s="2">
        <v>4</v>
      </c>
      <c r="F125" s="3" t="s">
        <v>63</v>
      </c>
      <c r="G125" s="3" t="s">
        <v>59</v>
      </c>
      <c r="H125" s="47">
        <v>5916</v>
      </c>
      <c r="I125" s="64"/>
      <c r="J125" s="78">
        <v>5191</v>
      </c>
      <c r="K125" s="88">
        <v>27.749999999999989</v>
      </c>
      <c r="L125" s="89" t="s">
        <v>76</v>
      </c>
      <c r="M125" s="54"/>
    </row>
    <row r="126" spans="2:20" ht="23.25" customHeight="1">
      <c r="B126" s="68">
        <v>25</v>
      </c>
      <c r="C126" s="68">
        <f t="shared" si="0"/>
        <v>2</v>
      </c>
      <c r="D126" s="76">
        <v>8</v>
      </c>
      <c r="E126" s="2">
        <v>5</v>
      </c>
      <c r="F126" s="3" t="s">
        <v>63</v>
      </c>
      <c r="G126" s="3" t="s">
        <v>64</v>
      </c>
      <c r="H126" s="47">
        <v>5952</v>
      </c>
      <c r="I126" s="64"/>
      <c r="J126" s="78">
        <v>4777</v>
      </c>
      <c r="K126" s="88">
        <v>28.109999999999992</v>
      </c>
      <c r="L126" s="89" t="s">
        <v>76</v>
      </c>
      <c r="M126" s="54"/>
    </row>
    <row r="127" spans="2:20" ht="23.25" customHeight="1">
      <c r="B127" s="68">
        <v>26</v>
      </c>
      <c r="C127" s="68">
        <f t="shared" si="0"/>
        <v>2</v>
      </c>
      <c r="D127" s="76">
        <v>8</v>
      </c>
      <c r="E127" s="2">
        <v>6</v>
      </c>
      <c r="F127" s="3" t="s">
        <v>62</v>
      </c>
      <c r="G127" s="3" t="s">
        <v>61</v>
      </c>
      <c r="H127" s="47">
        <v>5360.9999999999982</v>
      </c>
      <c r="I127" s="64"/>
      <c r="J127" s="78">
        <v>4229</v>
      </c>
      <c r="K127" s="88">
        <v>25.759999999999998</v>
      </c>
      <c r="L127" s="89" t="s">
        <v>75</v>
      </c>
      <c r="M127" s="54"/>
    </row>
    <row r="128" spans="2:20" ht="23.25" customHeight="1">
      <c r="B128" s="68">
        <v>27</v>
      </c>
      <c r="C128" s="68">
        <f t="shared" si="0"/>
        <v>2</v>
      </c>
      <c r="D128" s="76">
        <v>8</v>
      </c>
      <c r="E128" s="2">
        <v>7</v>
      </c>
      <c r="F128" s="3" t="s">
        <v>60</v>
      </c>
      <c r="G128" s="3" t="s">
        <v>64</v>
      </c>
      <c r="H128" s="47">
        <v>5459.9999999999973</v>
      </c>
      <c r="I128" s="64"/>
      <c r="J128" s="78">
        <v>7365</v>
      </c>
      <c r="K128" s="88">
        <v>26.469999999999992</v>
      </c>
      <c r="L128" s="89" t="s">
        <v>74</v>
      </c>
      <c r="M128" s="54"/>
    </row>
    <row r="129" spans="2:20" ht="23.25" customHeight="1">
      <c r="B129" s="68">
        <v>28</v>
      </c>
      <c r="C129" s="68">
        <f t="shared" si="0"/>
        <v>2</v>
      </c>
      <c r="D129" s="76">
        <v>8</v>
      </c>
      <c r="E129" s="2">
        <v>8</v>
      </c>
      <c r="F129" s="3" t="s">
        <v>57</v>
      </c>
      <c r="G129" s="3" t="s">
        <v>65</v>
      </c>
      <c r="H129" s="47">
        <v>5631.9999999999973</v>
      </c>
      <c r="I129" s="64"/>
      <c r="J129" s="78">
        <v>5739</v>
      </c>
      <c r="K129" s="88">
        <v>28.189999999999994</v>
      </c>
      <c r="L129" s="89" t="s">
        <v>74</v>
      </c>
      <c r="M129" s="54"/>
    </row>
    <row r="130" spans="2:20" ht="23.25" customHeight="1">
      <c r="B130" s="68">
        <v>29</v>
      </c>
      <c r="C130" s="68">
        <f t="shared" si="0"/>
        <v>2</v>
      </c>
      <c r="D130" s="76">
        <v>8</v>
      </c>
      <c r="E130" s="2">
        <v>9</v>
      </c>
      <c r="F130" s="3" t="s">
        <v>57</v>
      </c>
      <c r="G130" s="3" t="s">
        <v>66</v>
      </c>
      <c r="H130" s="47">
        <v>5554.9999999999973</v>
      </c>
      <c r="I130" s="64"/>
      <c r="J130" s="78">
        <v>7158</v>
      </c>
      <c r="K130" s="88">
        <v>27.419999999999991</v>
      </c>
      <c r="L130" s="89" t="s">
        <v>74</v>
      </c>
      <c r="M130" s="54"/>
    </row>
    <row r="131" spans="2:20" ht="23.25" customHeight="1">
      <c r="B131" s="68">
        <v>30</v>
      </c>
      <c r="C131" s="68">
        <f t="shared" si="0"/>
        <v>2</v>
      </c>
      <c r="D131" s="76">
        <v>8</v>
      </c>
      <c r="E131" s="2">
        <v>10</v>
      </c>
      <c r="F131" s="3" t="s">
        <v>62</v>
      </c>
      <c r="G131" s="3" t="s">
        <v>67</v>
      </c>
      <c r="H131" s="47">
        <v>5575.9999999999973</v>
      </c>
      <c r="I131" s="64"/>
      <c r="J131" s="78">
        <v>3250</v>
      </c>
      <c r="K131" s="88">
        <v>27.439999999999994</v>
      </c>
      <c r="L131" s="89" t="s">
        <v>75</v>
      </c>
      <c r="M131" s="54"/>
    </row>
    <row r="132" spans="2:20" ht="23.25" customHeight="1">
      <c r="B132" s="68">
        <v>31</v>
      </c>
      <c r="C132" s="68">
        <f t="shared" si="0"/>
        <v>2</v>
      </c>
      <c r="D132" s="76">
        <v>8</v>
      </c>
      <c r="E132" s="2">
        <v>11</v>
      </c>
      <c r="F132" s="3" t="s">
        <v>57</v>
      </c>
      <c r="G132" s="3" t="s">
        <v>58</v>
      </c>
      <c r="H132" s="47">
        <v>5554.9999999999973</v>
      </c>
      <c r="I132" s="64"/>
      <c r="J132" s="78">
        <v>6212</v>
      </c>
      <c r="K132" s="88">
        <v>27.419999999999991</v>
      </c>
      <c r="L132" s="89" t="s">
        <v>74</v>
      </c>
      <c r="M132" s="54"/>
    </row>
    <row r="133" spans="2:20" ht="23.25" customHeight="1">
      <c r="B133" s="68">
        <v>32</v>
      </c>
      <c r="C133" s="68">
        <f t="shared" si="0"/>
        <v>2</v>
      </c>
      <c r="D133" s="76">
        <v>8</v>
      </c>
      <c r="E133" s="2">
        <v>12</v>
      </c>
      <c r="F133" s="3" t="s">
        <v>60</v>
      </c>
      <c r="G133" s="3" t="s">
        <v>59</v>
      </c>
      <c r="H133" s="47">
        <v>5459.9999999999973</v>
      </c>
      <c r="I133" s="64"/>
      <c r="J133" s="78">
        <v>7492</v>
      </c>
      <c r="K133" s="88">
        <v>26.469999999999992</v>
      </c>
      <c r="L133" s="89" t="s">
        <v>74</v>
      </c>
      <c r="M133" s="54"/>
    </row>
    <row r="134" spans="2:20" ht="23.25" customHeight="1">
      <c r="B134" s="68">
        <v>33</v>
      </c>
      <c r="C134" s="68">
        <f t="shared" si="0"/>
        <v>2</v>
      </c>
      <c r="D134" s="76">
        <v>8</v>
      </c>
      <c r="E134" s="2">
        <v>13</v>
      </c>
      <c r="F134" s="3" t="s">
        <v>62</v>
      </c>
      <c r="G134" s="3" t="s">
        <v>65</v>
      </c>
      <c r="H134" s="47">
        <v>5264.9999999999982</v>
      </c>
      <c r="I134" s="64"/>
      <c r="J134" s="78">
        <v>3971</v>
      </c>
      <c r="K134" s="88">
        <v>24.79999999999999</v>
      </c>
      <c r="L134" s="89" t="s">
        <v>75</v>
      </c>
      <c r="M134" s="54"/>
    </row>
    <row r="135" spans="2:20" ht="23.25" customHeight="1">
      <c r="B135" s="68">
        <v>34</v>
      </c>
      <c r="C135" s="68">
        <f t="shared" si="0"/>
        <v>2</v>
      </c>
      <c r="D135" s="76">
        <v>8</v>
      </c>
      <c r="E135" s="2">
        <v>14</v>
      </c>
      <c r="F135" s="3" t="s">
        <v>60</v>
      </c>
      <c r="G135" s="3" t="s">
        <v>67</v>
      </c>
      <c r="H135" s="47">
        <v>5554.9999999999973</v>
      </c>
      <c r="I135" s="64"/>
      <c r="J135" s="78">
        <v>6783</v>
      </c>
      <c r="K135" s="88">
        <v>27.419999999999991</v>
      </c>
      <c r="L135" s="89" t="s">
        <v>74</v>
      </c>
      <c r="M135" s="54"/>
    </row>
    <row r="136" spans="2:20" ht="23.25" customHeight="1">
      <c r="B136" s="68">
        <v>35</v>
      </c>
      <c r="C136" s="68">
        <f t="shared" si="0"/>
        <v>2</v>
      </c>
      <c r="D136" s="76">
        <v>8</v>
      </c>
      <c r="E136" s="2">
        <v>15</v>
      </c>
      <c r="F136" s="3" t="s">
        <v>63</v>
      </c>
      <c r="G136" s="3" t="s">
        <v>66</v>
      </c>
      <c r="H136" s="47">
        <v>5788</v>
      </c>
      <c r="I136" s="64"/>
      <c r="J136" s="78">
        <v>6297</v>
      </c>
      <c r="K136" s="88">
        <v>26.469999999999992</v>
      </c>
      <c r="L136" s="89" t="s">
        <v>76</v>
      </c>
      <c r="M136" s="54"/>
    </row>
    <row r="137" spans="2:20" ht="23.25" customHeight="1">
      <c r="B137" s="68">
        <v>36</v>
      </c>
      <c r="C137" s="68">
        <f t="shared" si="0"/>
        <v>2</v>
      </c>
      <c r="D137" s="76">
        <v>8</v>
      </c>
      <c r="E137" s="2">
        <v>16</v>
      </c>
      <c r="F137" s="3" t="s">
        <v>60</v>
      </c>
      <c r="G137" s="3" t="s">
        <v>66</v>
      </c>
      <c r="H137" s="47">
        <v>5631.9999999999973</v>
      </c>
      <c r="I137" s="64"/>
      <c r="J137" s="78">
        <v>5589</v>
      </c>
      <c r="K137" s="88">
        <v>28.189999999999994</v>
      </c>
      <c r="L137" s="89" t="s">
        <v>74</v>
      </c>
      <c r="M137" s="54"/>
    </row>
    <row r="138" spans="2:20" ht="23.25" customHeight="1">
      <c r="B138" s="68">
        <v>37</v>
      </c>
      <c r="C138" s="68">
        <f t="shared" si="0"/>
        <v>2</v>
      </c>
      <c r="D138" s="76">
        <v>8</v>
      </c>
      <c r="E138" s="2">
        <v>17</v>
      </c>
      <c r="F138" s="3" t="s">
        <v>62</v>
      </c>
      <c r="G138" s="3" t="s">
        <v>65</v>
      </c>
      <c r="H138" s="47">
        <v>5264.9999999999982</v>
      </c>
      <c r="I138" s="64"/>
      <c r="J138" s="78">
        <v>5266</v>
      </c>
      <c r="K138" s="88">
        <v>24.79999999999999</v>
      </c>
      <c r="L138" s="89" t="s">
        <v>75</v>
      </c>
      <c r="M138" s="54"/>
    </row>
    <row r="139" spans="2:20" ht="23.25" customHeight="1">
      <c r="B139" s="68">
        <v>38</v>
      </c>
      <c r="C139" s="68">
        <f t="shared" si="0"/>
        <v>2</v>
      </c>
      <c r="D139" s="76">
        <v>8</v>
      </c>
      <c r="E139" s="2">
        <v>18</v>
      </c>
      <c r="F139" s="3" t="s">
        <v>60</v>
      </c>
      <c r="G139" s="3" t="s">
        <v>61</v>
      </c>
      <c r="H139" s="47">
        <v>5678.9999999999982</v>
      </c>
      <c r="I139" s="64"/>
      <c r="J139" s="78">
        <v>3966</v>
      </c>
      <c r="K139" s="88">
        <v>28.319999999999993</v>
      </c>
      <c r="L139" s="89" t="s">
        <v>74</v>
      </c>
      <c r="M139" s="54"/>
    </row>
    <row r="140" spans="2:20" ht="23.25" customHeight="1">
      <c r="B140" s="68">
        <v>39</v>
      </c>
      <c r="C140" s="68">
        <f t="shared" si="0"/>
        <v>2</v>
      </c>
      <c r="D140" s="76">
        <v>8</v>
      </c>
      <c r="E140" s="2">
        <v>19</v>
      </c>
      <c r="F140" s="3" t="s">
        <v>60</v>
      </c>
      <c r="G140" s="3" t="s">
        <v>61</v>
      </c>
      <c r="H140" s="47">
        <v>5594.9999999999973</v>
      </c>
      <c r="I140" s="64"/>
      <c r="J140" s="78">
        <v>4640</v>
      </c>
      <c r="K140" s="88">
        <v>27.819999999999993</v>
      </c>
      <c r="L140" s="89" t="s">
        <v>74</v>
      </c>
      <c r="M140" s="54"/>
    </row>
    <row r="141" spans="2:20" ht="23.25" customHeight="1">
      <c r="B141" s="68">
        <v>40</v>
      </c>
      <c r="C141" s="68">
        <f t="shared" si="0"/>
        <v>2</v>
      </c>
      <c r="D141" s="76">
        <v>8</v>
      </c>
      <c r="E141" s="2">
        <v>20</v>
      </c>
      <c r="F141" s="3" t="s">
        <v>63</v>
      </c>
      <c r="G141" s="3" t="s">
        <v>68</v>
      </c>
      <c r="H141" s="47">
        <v>5688</v>
      </c>
      <c r="I141" s="64"/>
      <c r="J141" s="78">
        <v>9500</v>
      </c>
      <c r="K141" s="88">
        <v>25.469999999999992</v>
      </c>
      <c r="L141" s="89" t="s">
        <v>76</v>
      </c>
      <c r="M141" s="54"/>
    </row>
    <row r="142" spans="2:20" ht="15" customHeight="1">
      <c r="B142" s="83"/>
      <c r="C142" s="83"/>
      <c r="D142" s="84"/>
      <c r="E142" s="84"/>
      <c r="F142" s="84"/>
      <c r="G142" s="84"/>
      <c r="H142" s="86"/>
      <c r="J142" s="91"/>
      <c r="K142" s="91"/>
      <c r="P142" s="54"/>
      <c r="Q142" s="54"/>
      <c r="R142" s="54"/>
      <c r="S142" s="54"/>
      <c r="T142" s="54"/>
    </row>
    <row r="143" spans="2:20" ht="15" customHeight="1" thickBot="1">
      <c r="B143" s="54"/>
      <c r="C143" s="54"/>
      <c r="D143" s="54"/>
      <c r="E143" s="54"/>
      <c r="F143" s="54"/>
      <c r="G143" s="54"/>
      <c r="H143" s="87"/>
      <c r="I143" s="92"/>
      <c r="J143" s="91"/>
      <c r="K143" s="91"/>
      <c r="L143" s="91"/>
      <c r="M143" s="91"/>
      <c r="N143" s="91"/>
      <c r="O143" s="91"/>
      <c r="P143" s="54"/>
      <c r="Q143" s="54"/>
      <c r="R143" s="54"/>
      <c r="S143" s="54"/>
      <c r="T143" s="54"/>
    </row>
    <row r="144" spans="2:20" ht="25.5" customHeight="1" thickBot="1">
      <c r="B144" s="48" t="s">
        <v>23</v>
      </c>
      <c r="C144" s="49" t="s">
        <v>117</v>
      </c>
      <c r="D144" s="73" t="s">
        <v>118</v>
      </c>
      <c r="E144" s="73"/>
      <c r="F144" s="73"/>
      <c r="G144" s="73"/>
      <c r="H144" s="87"/>
      <c r="I144" s="92"/>
      <c r="J144" s="93"/>
      <c r="K144" s="93"/>
      <c r="L144" s="93"/>
      <c r="M144" s="91"/>
      <c r="N144" s="91"/>
      <c r="O144" s="91"/>
      <c r="P144" s="54"/>
      <c r="Q144" s="54"/>
      <c r="R144" s="54"/>
      <c r="S144" s="54"/>
      <c r="T144" s="54"/>
    </row>
    <row r="145" spans="2:20" ht="16.5" thickBot="1">
      <c r="B145" s="75"/>
      <c r="C145" s="54"/>
      <c r="D145" s="54"/>
      <c r="E145" s="54"/>
      <c r="F145" s="54"/>
      <c r="G145" s="54"/>
      <c r="H145" s="87"/>
      <c r="I145" s="92"/>
      <c r="J145" s="1" t="s">
        <v>119</v>
      </c>
      <c r="K145" s="1" t="s">
        <v>119</v>
      </c>
      <c r="L145" s="1" t="s">
        <v>119</v>
      </c>
      <c r="M145" s="1" t="s">
        <v>119</v>
      </c>
      <c r="N145" s="1" t="s">
        <v>119</v>
      </c>
      <c r="O145" s="91"/>
      <c r="P145" s="54"/>
      <c r="Q145" s="54"/>
      <c r="R145" s="54"/>
      <c r="S145" s="54"/>
      <c r="T145" s="54"/>
    </row>
    <row r="146" spans="2:20" ht="15.75">
      <c r="B146" s="75" t="s">
        <v>120</v>
      </c>
      <c r="C146" s="52"/>
      <c r="D146" s="52"/>
      <c r="E146" s="52"/>
      <c r="F146" s="52"/>
      <c r="G146" s="52"/>
      <c r="H146" s="53"/>
      <c r="J146" s="8" t="s">
        <v>121</v>
      </c>
      <c r="K146" s="9" t="s">
        <v>122</v>
      </c>
      <c r="L146" s="11" t="s">
        <v>123</v>
      </c>
      <c r="M146" s="12" t="s">
        <v>124</v>
      </c>
      <c r="N146" s="10" t="s">
        <v>125</v>
      </c>
      <c r="O146" s="91"/>
      <c r="P146" s="54"/>
      <c r="Q146" s="54"/>
      <c r="R146" s="54"/>
      <c r="S146" s="54"/>
      <c r="T146" s="54"/>
    </row>
    <row r="147" spans="2:20" ht="15.75">
      <c r="B147" s="75" t="s">
        <v>126</v>
      </c>
      <c r="C147" s="52"/>
      <c r="D147" s="52"/>
      <c r="E147" s="52"/>
      <c r="F147" s="52"/>
      <c r="G147" s="52"/>
      <c r="H147" s="53"/>
      <c r="J147" s="91"/>
      <c r="K147" s="91"/>
      <c r="L147" s="91"/>
      <c r="M147" s="91"/>
      <c r="N147" s="91"/>
      <c r="O147" s="91"/>
      <c r="P147" s="54"/>
      <c r="Q147" s="54"/>
      <c r="R147" s="54"/>
      <c r="S147" s="54"/>
      <c r="T147" s="54"/>
    </row>
    <row r="148" spans="2:20" ht="15.75">
      <c r="B148" s="75"/>
      <c r="C148" s="52"/>
      <c r="D148" s="52"/>
      <c r="E148" s="52"/>
      <c r="F148" s="52"/>
      <c r="G148" s="52"/>
      <c r="H148" s="53"/>
      <c r="J148" s="91"/>
      <c r="K148" s="91"/>
      <c r="L148" s="91"/>
      <c r="M148" s="91"/>
      <c r="N148" s="91"/>
      <c r="O148" s="91"/>
      <c r="P148" s="54"/>
      <c r="Q148" s="54"/>
      <c r="R148" s="54"/>
      <c r="S148" s="54"/>
      <c r="T148" s="54"/>
    </row>
    <row r="149" spans="2:20" ht="15.75">
      <c r="B149" s="75" t="s">
        <v>127</v>
      </c>
      <c r="C149" s="52"/>
      <c r="D149" s="52"/>
      <c r="E149" s="52"/>
      <c r="F149" s="52"/>
      <c r="G149" s="52"/>
      <c r="H149" s="53"/>
      <c r="J149" s="91"/>
      <c r="K149" s="91"/>
      <c r="L149" s="91"/>
      <c r="M149" s="91"/>
      <c r="N149" s="91"/>
      <c r="O149" s="91"/>
      <c r="P149" s="54"/>
      <c r="Q149" s="54"/>
      <c r="R149" s="54"/>
      <c r="S149" s="54"/>
      <c r="T149" s="54"/>
    </row>
    <row r="150" spans="2:20" ht="15.75">
      <c r="B150" s="75" t="s">
        <v>128</v>
      </c>
      <c r="C150" s="52"/>
      <c r="D150" s="52"/>
      <c r="E150" s="52"/>
      <c r="F150" s="52"/>
      <c r="G150" s="52"/>
      <c r="H150" s="53"/>
      <c r="J150" s="91"/>
      <c r="K150" s="91"/>
      <c r="L150" s="91"/>
      <c r="M150" s="91"/>
      <c r="N150" s="91"/>
      <c r="O150" s="91"/>
      <c r="P150" s="54"/>
      <c r="Q150" s="54"/>
      <c r="R150" s="54"/>
      <c r="S150" s="54"/>
      <c r="T150" s="54"/>
    </row>
    <row r="151" spans="2:20" ht="15.75">
      <c r="B151" s="75"/>
      <c r="C151" s="52"/>
      <c r="D151" s="52"/>
      <c r="E151" s="52"/>
      <c r="F151" s="52"/>
      <c r="G151" s="52"/>
      <c r="H151" s="53"/>
      <c r="J151" s="91"/>
      <c r="K151" s="91"/>
      <c r="L151" s="91"/>
      <c r="M151" s="91"/>
      <c r="N151" s="91"/>
      <c r="O151" s="91"/>
      <c r="P151" s="54"/>
      <c r="Q151" s="54"/>
      <c r="R151" s="54"/>
      <c r="S151" s="54"/>
      <c r="T151" s="54"/>
    </row>
    <row r="152" spans="2:20" ht="15.75">
      <c r="B152" s="75" t="s">
        <v>129</v>
      </c>
      <c r="C152" s="52"/>
      <c r="D152" s="52"/>
      <c r="E152" s="52"/>
      <c r="F152" s="52"/>
      <c r="G152" s="52"/>
      <c r="H152" s="53"/>
      <c r="J152" s="91"/>
      <c r="K152" s="91"/>
      <c r="L152" s="91"/>
      <c r="M152" s="91"/>
      <c r="N152" s="91"/>
      <c r="O152" s="91"/>
      <c r="P152" s="54"/>
      <c r="Q152" s="54"/>
      <c r="R152" s="54"/>
      <c r="S152" s="54"/>
      <c r="T152" s="54"/>
    </row>
    <row r="153" spans="2:20" ht="15.75">
      <c r="B153" s="75" t="s">
        <v>130</v>
      </c>
      <c r="C153" s="52"/>
      <c r="D153" s="52"/>
      <c r="E153" s="52"/>
      <c r="F153" s="52"/>
      <c r="G153" s="52"/>
      <c r="H153" s="53"/>
      <c r="J153" s="91"/>
      <c r="K153" s="91"/>
      <c r="L153" s="91"/>
      <c r="M153" s="91"/>
      <c r="N153" s="91"/>
      <c r="O153" s="91"/>
      <c r="P153" s="54"/>
      <c r="Q153" s="54"/>
      <c r="R153" s="54"/>
      <c r="S153" s="54"/>
      <c r="T153" s="54"/>
    </row>
    <row r="154" spans="2:20" ht="15.75">
      <c r="B154" s="75" t="s">
        <v>131</v>
      </c>
      <c r="C154" s="52"/>
      <c r="D154" s="52"/>
      <c r="E154" s="52"/>
      <c r="F154" s="52"/>
      <c r="G154" s="52"/>
      <c r="H154" s="53"/>
      <c r="J154" s="91"/>
      <c r="K154" s="91"/>
      <c r="L154" s="91"/>
      <c r="M154" s="91"/>
      <c r="N154" s="91"/>
      <c r="O154" s="91"/>
      <c r="P154" s="54"/>
      <c r="Q154" s="54"/>
      <c r="R154" s="54"/>
      <c r="S154" s="54"/>
      <c r="T154" s="54"/>
    </row>
    <row r="155" spans="2:20" ht="15.75">
      <c r="B155" s="75" t="s">
        <v>132</v>
      </c>
      <c r="C155" s="52"/>
      <c r="D155" s="52"/>
      <c r="E155" s="52"/>
      <c r="F155" s="52"/>
      <c r="G155" s="52"/>
      <c r="H155" s="53"/>
      <c r="J155" s="91"/>
      <c r="K155" s="91"/>
      <c r="L155" s="91"/>
      <c r="M155" s="91"/>
      <c r="N155" s="91"/>
      <c r="O155" s="91"/>
      <c r="P155" s="54"/>
      <c r="Q155" s="54"/>
      <c r="R155" s="54"/>
      <c r="S155" s="54"/>
      <c r="T155" s="54"/>
    </row>
    <row r="156" spans="2:20" ht="15.75">
      <c r="B156" s="75" t="s">
        <v>133</v>
      </c>
      <c r="C156" s="52"/>
      <c r="D156" s="52"/>
      <c r="E156" s="52"/>
      <c r="F156" s="52"/>
      <c r="G156" s="52"/>
      <c r="H156" s="53"/>
      <c r="J156" s="91"/>
      <c r="K156" s="91"/>
      <c r="L156" s="91"/>
      <c r="M156" s="91"/>
      <c r="N156" s="91"/>
      <c r="O156" s="91"/>
      <c r="P156" s="54"/>
      <c r="Q156" s="54"/>
      <c r="R156" s="54"/>
      <c r="S156" s="54"/>
      <c r="T156" s="54"/>
    </row>
    <row r="157" spans="2:20" ht="15.75">
      <c r="B157" s="75" t="s">
        <v>134</v>
      </c>
      <c r="C157" s="52"/>
      <c r="D157" s="52"/>
      <c r="E157" s="52"/>
      <c r="F157" s="52"/>
      <c r="G157" s="52"/>
      <c r="H157" s="53"/>
      <c r="J157" s="91"/>
      <c r="K157" s="91"/>
      <c r="L157" s="91"/>
      <c r="M157" s="91"/>
      <c r="N157" s="91"/>
      <c r="O157" s="91"/>
      <c r="P157" s="54"/>
      <c r="Q157" s="54"/>
      <c r="R157" s="54"/>
      <c r="S157" s="54"/>
      <c r="T157" s="54"/>
    </row>
    <row r="158" spans="2:20" ht="15.75">
      <c r="B158" s="75" t="s">
        <v>135</v>
      </c>
      <c r="C158" s="52"/>
      <c r="D158" s="52"/>
      <c r="E158" s="52"/>
      <c r="F158" s="52"/>
      <c r="G158" s="52"/>
      <c r="H158" s="53"/>
      <c r="J158" s="91"/>
      <c r="K158" s="91"/>
      <c r="L158" s="91"/>
      <c r="M158" s="91"/>
      <c r="N158" s="91"/>
      <c r="O158" s="91"/>
      <c r="P158" s="54"/>
      <c r="Q158" s="54"/>
      <c r="R158" s="54"/>
      <c r="S158" s="54"/>
      <c r="T158" s="54"/>
    </row>
    <row r="159" spans="2:20" ht="15.75">
      <c r="B159" s="75"/>
      <c r="C159" s="52"/>
      <c r="D159" s="52"/>
      <c r="E159" s="52"/>
      <c r="F159" s="52"/>
      <c r="G159" s="52"/>
      <c r="H159" s="53"/>
      <c r="J159" s="91"/>
      <c r="K159" s="91"/>
      <c r="L159" s="91"/>
      <c r="M159" s="91"/>
      <c r="N159" s="91"/>
      <c r="O159" s="91"/>
      <c r="P159" s="54"/>
      <c r="Q159" s="54"/>
      <c r="R159" s="54"/>
      <c r="S159" s="54"/>
      <c r="T159" s="54"/>
    </row>
    <row r="160" spans="2:20" ht="15.75">
      <c r="B160" s="75" t="s">
        <v>136</v>
      </c>
      <c r="C160" s="54" t="s">
        <v>137</v>
      </c>
      <c r="D160" s="52"/>
      <c r="E160" s="52"/>
      <c r="F160" s="52"/>
      <c r="G160" s="52"/>
      <c r="H160" s="53"/>
      <c r="J160" s="91"/>
      <c r="K160" s="91"/>
      <c r="L160" s="91"/>
      <c r="M160" s="91"/>
      <c r="N160" s="91"/>
      <c r="O160" s="91"/>
      <c r="P160" s="54"/>
      <c r="Q160" s="54"/>
      <c r="R160" s="54"/>
      <c r="S160" s="54"/>
      <c r="T160" s="54"/>
    </row>
    <row r="161" spans="2:20" ht="15.75" outlineLevel="1">
      <c r="B161" s="75"/>
      <c r="C161" s="52" t="s">
        <v>138</v>
      </c>
      <c r="D161" s="52"/>
      <c r="E161" s="52"/>
      <c r="F161" s="52"/>
      <c r="G161" s="52"/>
      <c r="H161" s="53"/>
      <c r="J161" s="91"/>
      <c r="K161" s="91"/>
      <c r="L161" s="91"/>
      <c r="M161" s="91"/>
      <c r="N161" s="91"/>
      <c r="O161" s="91"/>
      <c r="P161" s="54"/>
      <c r="Q161" s="54"/>
      <c r="R161" s="54"/>
      <c r="S161" s="54"/>
      <c r="T161" s="54"/>
    </row>
    <row r="162" spans="2:20" ht="15.75" outlineLevel="1">
      <c r="B162" s="75"/>
      <c r="C162" s="52" t="s">
        <v>139</v>
      </c>
      <c r="D162" s="52"/>
      <c r="E162" s="52"/>
      <c r="F162" s="52"/>
      <c r="G162" s="52"/>
      <c r="H162" s="53"/>
      <c r="J162" s="91"/>
      <c r="K162" s="91"/>
      <c r="L162" s="91"/>
      <c r="M162" s="91"/>
      <c r="N162" s="91"/>
      <c r="O162" s="91"/>
      <c r="P162" s="54"/>
      <c r="Q162" s="54"/>
      <c r="R162" s="54"/>
      <c r="S162" s="54"/>
      <c r="T162" s="54"/>
    </row>
    <row r="163" spans="2:20" ht="15.75" outlineLevel="1">
      <c r="B163" s="75"/>
      <c r="C163" s="52" t="s">
        <v>140</v>
      </c>
      <c r="D163" s="52"/>
      <c r="E163" s="52"/>
      <c r="F163" s="52"/>
      <c r="G163" s="52"/>
      <c r="H163" s="53"/>
      <c r="J163" s="91"/>
      <c r="K163" s="91"/>
      <c r="L163" s="91"/>
      <c r="M163" s="91"/>
      <c r="N163" s="91"/>
      <c r="O163" s="91"/>
      <c r="P163" s="54"/>
      <c r="Q163" s="54"/>
      <c r="R163" s="54"/>
      <c r="S163" s="54"/>
      <c r="T163" s="54"/>
    </row>
    <row r="164" spans="2:20" ht="15.75" outlineLevel="1">
      <c r="B164" s="75"/>
      <c r="C164" s="54" t="s">
        <v>141</v>
      </c>
      <c r="D164" s="52"/>
      <c r="E164" s="52"/>
      <c r="F164" s="52"/>
      <c r="G164" s="52"/>
      <c r="H164" s="53"/>
      <c r="J164" s="91"/>
      <c r="K164" s="91"/>
      <c r="L164" s="91"/>
      <c r="M164" s="91"/>
      <c r="N164" s="91"/>
      <c r="O164" s="91"/>
      <c r="P164" s="54"/>
      <c r="Q164" s="54"/>
      <c r="R164" s="54"/>
      <c r="S164" s="54"/>
      <c r="T164" s="54"/>
    </row>
    <row r="165" spans="2:20" ht="15.75" outlineLevel="1">
      <c r="B165" s="75"/>
      <c r="C165" s="54" t="s">
        <v>142</v>
      </c>
      <c r="D165" s="52"/>
      <c r="E165" s="52"/>
      <c r="F165" s="52"/>
      <c r="G165" s="52"/>
      <c r="H165" s="53"/>
      <c r="J165" s="91"/>
      <c r="K165" s="91"/>
      <c r="L165" s="91"/>
      <c r="M165" s="91"/>
      <c r="N165" s="91"/>
      <c r="O165" s="91"/>
      <c r="P165" s="54"/>
      <c r="Q165" s="54"/>
      <c r="R165" s="54"/>
      <c r="S165" s="54"/>
      <c r="T165" s="54"/>
    </row>
    <row r="166" spans="2:20" ht="15.75" outlineLevel="1">
      <c r="B166" s="75"/>
      <c r="C166" s="54" t="s">
        <v>143</v>
      </c>
      <c r="D166" s="52"/>
      <c r="E166" s="52"/>
      <c r="F166" s="52"/>
      <c r="G166" s="52"/>
      <c r="H166" s="53"/>
      <c r="J166" s="91"/>
      <c r="K166" s="91"/>
      <c r="L166" s="91"/>
      <c r="M166" s="91"/>
      <c r="N166" s="91"/>
      <c r="O166" s="91"/>
      <c r="P166" s="54"/>
      <c r="Q166" s="54"/>
      <c r="R166" s="54"/>
      <c r="S166" s="54"/>
      <c r="T166" s="54"/>
    </row>
    <row r="167" spans="2:20" ht="15.75" outlineLevel="1">
      <c r="B167" s="75"/>
      <c r="C167" s="54" t="s">
        <v>144</v>
      </c>
      <c r="D167" s="52"/>
      <c r="E167" s="52"/>
      <c r="F167" s="52"/>
      <c r="G167" s="52"/>
      <c r="H167" s="53"/>
      <c r="J167" s="91"/>
      <c r="K167" s="91"/>
      <c r="L167" s="91"/>
      <c r="M167" s="91"/>
      <c r="N167" s="91"/>
      <c r="O167" s="91"/>
      <c r="P167" s="54"/>
      <c r="Q167" s="54"/>
      <c r="R167" s="54"/>
      <c r="S167" s="54"/>
      <c r="T167" s="54"/>
    </row>
    <row r="168" spans="2:20" ht="15.75" outlineLevel="1">
      <c r="B168" s="75"/>
      <c r="C168" s="54" t="s">
        <v>145</v>
      </c>
      <c r="D168" s="52"/>
      <c r="E168" s="52"/>
      <c r="F168" s="52"/>
      <c r="G168" s="52"/>
      <c r="H168" s="53"/>
      <c r="J168" s="91"/>
      <c r="K168" s="91"/>
      <c r="L168" s="91"/>
      <c r="M168" s="91"/>
      <c r="N168" s="91"/>
      <c r="O168" s="91"/>
      <c r="P168" s="54"/>
      <c r="Q168" s="54"/>
      <c r="R168" s="54"/>
      <c r="S168" s="54"/>
      <c r="T168" s="54"/>
    </row>
    <row r="169" spans="2:20" ht="15.75" outlineLevel="1">
      <c r="B169" s="75"/>
      <c r="C169" s="54" t="s">
        <v>146</v>
      </c>
      <c r="D169" s="52"/>
      <c r="E169" s="52"/>
      <c r="F169" s="52"/>
      <c r="G169" s="52"/>
      <c r="H169" s="53"/>
      <c r="J169" s="91"/>
      <c r="K169" s="91"/>
      <c r="L169" s="91"/>
      <c r="M169" s="91"/>
      <c r="N169" s="91"/>
      <c r="O169" s="91"/>
      <c r="P169" s="54"/>
      <c r="Q169" s="54"/>
      <c r="R169" s="54"/>
      <c r="S169" s="54"/>
      <c r="T169" s="54"/>
    </row>
    <row r="170" spans="2:20" ht="15.75" outlineLevel="1">
      <c r="B170" s="75"/>
      <c r="C170" s="54" t="s">
        <v>147</v>
      </c>
      <c r="D170" s="52"/>
      <c r="E170" s="52"/>
      <c r="F170" s="52"/>
      <c r="G170" s="52"/>
      <c r="H170" s="53"/>
      <c r="J170" s="91"/>
      <c r="K170" s="91"/>
      <c r="L170" s="91"/>
      <c r="M170" s="91"/>
      <c r="N170" s="91"/>
      <c r="O170" s="91"/>
      <c r="P170" s="54"/>
      <c r="Q170" s="54"/>
      <c r="R170" s="54"/>
      <c r="S170" s="54"/>
      <c r="T170" s="54"/>
    </row>
    <row r="171" spans="2:20" ht="15.75" outlineLevel="1">
      <c r="B171" s="75"/>
      <c r="C171" s="54" t="s">
        <v>148</v>
      </c>
      <c r="D171" s="52"/>
      <c r="E171" s="52"/>
      <c r="F171" s="52"/>
      <c r="G171" s="52"/>
      <c r="H171" s="53"/>
      <c r="J171" s="91"/>
      <c r="K171" s="91"/>
      <c r="L171" s="91"/>
      <c r="M171" s="91"/>
      <c r="N171" s="91"/>
      <c r="O171" s="91"/>
      <c r="P171" s="54"/>
      <c r="Q171" s="54"/>
      <c r="R171" s="54"/>
      <c r="S171" s="54"/>
      <c r="T171" s="54"/>
    </row>
    <row r="172" spans="2:20" ht="15.75">
      <c r="B172" s="75"/>
      <c r="C172" s="52"/>
      <c r="D172" s="52"/>
      <c r="E172" s="52"/>
      <c r="F172" s="52"/>
      <c r="G172" s="52"/>
      <c r="H172" s="53"/>
      <c r="J172" s="91"/>
      <c r="K172" s="91"/>
      <c r="L172" s="91"/>
      <c r="M172" s="91"/>
      <c r="N172" s="91"/>
      <c r="O172" s="91"/>
      <c r="P172" s="54"/>
      <c r="Q172" s="54"/>
      <c r="R172" s="54"/>
      <c r="S172" s="54"/>
      <c r="T172" s="54"/>
    </row>
    <row r="173" spans="2:20" ht="15.75">
      <c r="B173" s="75" t="s">
        <v>149</v>
      </c>
      <c r="C173" s="52"/>
      <c r="D173" s="52"/>
      <c r="E173" s="52"/>
      <c r="F173" s="52"/>
      <c r="G173" s="52"/>
      <c r="H173" s="53"/>
      <c r="J173" s="91"/>
      <c r="K173" s="91"/>
      <c r="L173" s="91"/>
      <c r="M173" s="91"/>
      <c r="N173" s="91"/>
      <c r="O173" s="91"/>
      <c r="P173" s="54"/>
      <c r="Q173" s="54"/>
      <c r="R173" s="54"/>
      <c r="S173" s="54"/>
      <c r="T173" s="54"/>
    </row>
    <row r="174" spans="2:20" ht="15.75">
      <c r="B174" s="75" t="s">
        <v>150</v>
      </c>
      <c r="C174" s="52"/>
      <c r="D174" s="52"/>
      <c r="E174" s="52"/>
      <c r="F174" s="52"/>
      <c r="G174" s="52"/>
      <c r="H174" s="53"/>
      <c r="J174" s="91"/>
      <c r="K174" s="91"/>
      <c r="L174" s="91"/>
      <c r="M174" s="91"/>
      <c r="N174" s="91"/>
      <c r="O174" s="91"/>
      <c r="P174" s="54"/>
      <c r="Q174" s="54"/>
      <c r="R174" s="54"/>
      <c r="S174" s="54"/>
      <c r="T174" s="54"/>
    </row>
    <row r="175" spans="2:20" ht="15.75">
      <c r="B175" s="75"/>
      <c r="C175" s="52"/>
      <c r="D175" s="52"/>
      <c r="E175" s="52"/>
      <c r="F175" s="52"/>
      <c r="G175" s="52"/>
      <c r="H175" s="53"/>
      <c r="J175" s="91"/>
      <c r="K175" s="91"/>
      <c r="L175" s="91"/>
      <c r="M175" s="91"/>
      <c r="N175" s="91"/>
      <c r="O175" s="91"/>
      <c r="P175" s="54"/>
      <c r="Q175" s="54"/>
      <c r="R175" s="54"/>
      <c r="S175" s="54"/>
      <c r="T175" s="54"/>
    </row>
    <row r="176" spans="2:20" ht="15.75">
      <c r="B176" s="75"/>
      <c r="C176" s="50" t="s">
        <v>151</v>
      </c>
      <c r="D176" s="52"/>
      <c r="E176" s="52"/>
      <c r="F176" s="52"/>
      <c r="G176" s="52"/>
      <c r="H176" s="53"/>
      <c r="J176" s="91"/>
      <c r="K176" s="91"/>
      <c r="L176" s="91"/>
      <c r="M176" s="91"/>
      <c r="N176" s="91"/>
      <c r="O176" s="91"/>
      <c r="P176" s="54"/>
      <c r="Q176" s="54"/>
      <c r="R176" s="54"/>
      <c r="S176" s="54"/>
      <c r="T176" s="54"/>
    </row>
    <row r="177" spans="2:20" ht="15.75">
      <c r="B177" s="75"/>
      <c r="C177" s="50" t="s">
        <v>152</v>
      </c>
      <c r="D177" s="52"/>
      <c r="E177" s="52"/>
      <c r="F177" s="52"/>
      <c r="G177" s="52"/>
      <c r="H177" s="53"/>
      <c r="J177" s="91"/>
      <c r="K177" s="91"/>
      <c r="L177" s="91"/>
      <c r="M177" s="91"/>
      <c r="N177" s="91"/>
      <c r="O177" s="91"/>
      <c r="P177" s="54"/>
      <c r="Q177" s="54"/>
      <c r="R177" s="54"/>
      <c r="S177" s="54"/>
      <c r="T177" s="54"/>
    </row>
    <row r="178" spans="2:20" ht="15.75">
      <c r="B178" s="75"/>
      <c r="C178" s="50" t="s">
        <v>153</v>
      </c>
      <c r="D178" s="52"/>
      <c r="E178" s="52"/>
      <c r="F178" s="52"/>
      <c r="G178" s="52"/>
      <c r="H178" s="53"/>
      <c r="J178" s="91"/>
      <c r="K178" s="91"/>
      <c r="L178" s="91"/>
      <c r="M178" s="91"/>
      <c r="N178" s="91"/>
      <c r="O178" s="91"/>
      <c r="P178" s="54"/>
      <c r="Q178" s="54"/>
      <c r="R178" s="54"/>
      <c r="S178" s="54"/>
      <c r="T178" s="54"/>
    </row>
    <row r="179" spans="2:20" ht="14.25" customHeight="1" thickBot="1">
      <c r="B179" s="54"/>
      <c r="C179" s="54"/>
      <c r="D179" s="54"/>
      <c r="E179" s="54"/>
      <c r="F179" s="54"/>
      <c r="G179" s="54"/>
      <c r="H179" s="87"/>
      <c r="I179" s="92"/>
      <c r="J179" s="74" t="s">
        <v>50</v>
      </c>
      <c r="K179" s="91"/>
      <c r="L179" s="91"/>
      <c r="M179" s="94" t="s">
        <v>154</v>
      </c>
      <c r="N179" s="91"/>
      <c r="O179" s="54"/>
      <c r="P179" s="54"/>
      <c r="Q179" s="54"/>
      <c r="R179" s="54"/>
      <c r="S179" s="54"/>
      <c r="T179" s="54"/>
    </row>
    <row r="180" spans="2:20" ht="25.5" customHeight="1" thickBot="1">
      <c r="B180" s="42" t="s">
        <v>9</v>
      </c>
      <c r="C180" s="42" t="s">
        <v>52</v>
      </c>
      <c r="D180" s="42" t="s">
        <v>11</v>
      </c>
      <c r="E180" s="42" t="s">
        <v>53</v>
      </c>
      <c r="F180" s="42" t="s">
        <v>13</v>
      </c>
      <c r="G180" s="42" t="s">
        <v>14</v>
      </c>
      <c r="H180" s="42" t="s">
        <v>15</v>
      </c>
      <c r="J180" s="1" t="s">
        <v>54</v>
      </c>
      <c r="K180" s="1" t="s">
        <v>114</v>
      </c>
      <c r="L180" s="54"/>
      <c r="M180" s="1" t="s">
        <v>155</v>
      </c>
      <c r="N180" s="5" t="s">
        <v>156</v>
      </c>
      <c r="O180" s="6" t="s">
        <v>157</v>
      </c>
      <c r="P180" s="6" t="s">
        <v>158</v>
      </c>
      <c r="Q180" s="6" t="s">
        <v>159</v>
      </c>
      <c r="R180" s="7" t="s">
        <v>160</v>
      </c>
      <c r="S180" s="54"/>
      <c r="T180" s="54"/>
    </row>
    <row r="181" spans="2:20" ht="14.25" customHeight="1">
      <c r="B181" s="52"/>
      <c r="C181" s="52"/>
      <c r="D181" s="52"/>
      <c r="E181" s="52"/>
      <c r="F181" s="52"/>
      <c r="G181" s="52"/>
      <c r="H181" s="53"/>
      <c r="J181" s="59"/>
      <c r="L181" s="54"/>
      <c r="N181" s="91"/>
      <c r="O181" s="91"/>
      <c r="P181" s="91"/>
      <c r="Q181" s="91"/>
      <c r="R181" s="91"/>
      <c r="S181" s="54"/>
      <c r="T181" s="54"/>
    </row>
    <row r="182" spans="2:20" ht="23.25">
      <c r="B182" s="68" t="s">
        <v>161</v>
      </c>
      <c r="C182" s="68">
        <v>3</v>
      </c>
      <c r="D182" s="76">
        <v>0</v>
      </c>
      <c r="E182" s="2" t="s">
        <v>56</v>
      </c>
      <c r="F182" s="3" t="s">
        <v>57</v>
      </c>
      <c r="G182" s="3" t="s">
        <v>58</v>
      </c>
      <c r="H182" s="47">
        <v>2169</v>
      </c>
      <c r="I182" s="64"/>
      <c r="J182" s="78">
        <v>315908</v>
      </c>
      <c r="K182" s="88">
        <v>57.25</v>
      </c>
      <c r="L182" s="54"/>
      <c r="M182" s="95">
        <v>45292</v>
      </c>
      <c r="N182" s="8">
        <v>999</v>
      </c>
      <c r="O182" s="8">
        <v>354</v>
      </c>
      <c r="P182" s="10">
        <v>210</v>
      </c>
      <c r="Q182" s="11">
        <v>599</v>
      </c>
      <c r="R182" s="10">
        <v>123</v>
      </c>
      <c r="S182" s="54"/>
    </row>
    <row r="183" spans="2:20" ht="15" customHeight="1">
      <c r="B183" s="52"/>
      <c r="C183" s="52"/>
      <c r="D183" s="52"/>
      <c r="E183" s="52"/>
      <c r="F183" s="77"/>
      <c r="G183" s="77"/>
      <c r="H183" s="85"/>
      <c r="J183" s="79"/>
      <c r="K183" s="90"/>
      <c r="L183" s="54"/>
      <c r="M183" s="96"/>
      <c r="N183" s="97"/>
      <c r="O183" s="97"/>
      <c r="P183" s="97"/>
      <c r="Q183" s="50"/>
      <c r="R183" s="97"/>
      <c r="S183" s="54"/>
    </row>
    <row r="184" spans="2:20" ht="23.25">
      <c r="B184" s="68">
        <v>41</v>
      </c>
      <c r="C184" s="68">
        <f>C182</f>
        <v>3</v>
      </c>
      <c r="D184" s="76">
        <v>9</v>
      </c>
      <c r="E184" s="2">
        <v>1</v>
      </c>
      <c r="F184" s="3" t="s">
        <v>57</v>
      </c>
      <c r="G184" s="3" t="s">
        <v>59</v>
      </c>
      <c r="H184" s="47">
        <v>745</v>
      </c>
      <c r="I184" s="64"/>
      <c r="J184" s="78" t="s">
        <v>162</v>
      </c>
      <c r="K184" s="78" t="s">
        <v>162</v>
      </c>
      <c r="L184" s="54"/>
      <c r="M184" s="95">
        <v>45474</v>
      </c>
      <c r="N184" s="9">
        <v>300</v>
      </c>
      <c r="O184" s="8">
        <v>450</v>
      </c>
      <c r="P184" s="12">
        <v>370</v>
      </c>
      <c r="Q184" s="10">
        <v>200</v>
      </c>
      <c r="R184" s="11">
        <v>1314</v>
      </c>
      <c r="S184" s="54"/>
    </row>
    <row r="185" spans="2:20" ht="23.25">
      <c r="B185" s="68">
        <v>42</v>
      </c>
      <c r="C185" s="68">
        <f>C184</f>
        <v>3</v>
      </c>
      <c r="D185" s="76">
        <v>9</v>
      </c>
      <c r="E185" s="2">
        <v>2</v>
      </c>
      <c r="F185" s="3" t="s">
        <v>60</v>
      </c>
      <c r="G185" s="3" t="s">
        <v>61</v>
      </c>
      <c r="H185" s="47">
        <v>1696</v>
      </c>
      <c r="I185" s="64"/>
      <c r="J185" s="78" t="s">
        <v>162</v>
      </c>
      <c r="K185" s="78" t="s">
        <v>162</v>
      </c>
      <c r="L185" s="54"/>
      <c r="M185" s="95">
        <v>45534</v>
      </c>
      <c r="N185" s="10">
        <v>350</v>
      </c>
      <c r="O185" s="12">
        <v>344</v>
      </c>
      <c r="P185" s="12">
        <v>412</v>
      </c>
      <c r="Q185" s="9">
        <v>325</v>
      </c>
      <c r="R185" s="10">
        <v>100</v>
      </c>
      <c r="S185" s="54"/>
    </row>
    <row r="186" spans="2:20" ht="23.25">
      <c r="B186" s="68">
        <v>43</v>
      </c>
      <c r="C186" s="68">
        <f t="shared" ref="C186:C203" si="1">C185</f>
        <v>3</v>
      </c>
      <c r="D186" s="76">
        <v>9</v>
      </c>
      <c r="E186" s="2">
        <v>3</v>
      </c>
      <c r="F186" s="3" t="s">
        <v>62</v>
      </c>
      <c r="G186" s="3" t="s">
        <v>58</v>
      </c>
      <c r="H186" s="47">
        <v>243.00000000000003</v>
      </c>
      <c r="I186" s="64"/>
      <c r="J186" s="78" t="s">
        <v>162</v>
      </c>
      <c r="K186" s="78" t="s">
        <v>162</v>
      </c>
      <c r="L186" s="54"/>
      <c r="M186" s="95">
        <v>45414</v>
      </c>
      <c r="N186" s="12">
        <v>55</v>
      </c>
      <c r="O186" s="8">
        <v>214</v>
      </c>
      <c r="P186" s="11">
        <v>600</v>
      </c>
      <c r="Q186" s="9">
        <v>350</v>
      </c>
      <c r="R186" s="10">
        <v>55</v>
      </c>
      <c r="S186" s="54"/>
    </row>
    <row r="187" spans="2:20" ht="23.25">
      <c r="B187" s="68">
        <v>44</v>
      </c>
      <c r="C187" s="68">
        <f t="shared" si="1"/>
        <v>3</v>
      </c>
      <c r="D187" s="76">
        <v>9</v>
      </c>
      <c r="E187" s="2">
        <v>4</v>
      </c>
      <c r="F187" s="3" t="s">
        <v>63</v>
      </c>
      <c r="G187" s="3" t="s">
        <v>59</v>
      </c>
      <c r="H187" s="47">
        <v>1160</v>
      </c>
      <c r="I187" s="64"/>
      <c r="J187" s="78" t="s">
        <v>162</v>
      </c>
      <c r="K187" s="78" t="s">
        <v>162</v>
      </c>
      <c r="L187" s="54"/>
      <c r="M187" s="95">
        <v>45539</v>
      </c>
      <c r="N187" s="8">
        <v>834</v>
      </c>
      <c r="O187" s="9">
        <v>1</v>
      </c>
      <c r="P187" s="11">
        <v>622</v>
      </c>
      <c r="Q187" s="12">
        <v>248</v>
      </c>
      <c r="R187" s="9">
        <v>443</v>
      </c>
      <c r="S187" s="54"/>
      <c r="T187" s="54"/>
    </row>
    <row r="188" spans="2:20" ht="23.25">
      <c r="B188" s="68">
        <v>45</v>
      </c>
      <c r="C188" s="68">
        <f t="shared" si="1"/>
        <v>3</v>
      </c>
      <c r="D188" s="76">
        <v>9</v>
      </c>
      <c r="E188" s="2">
        <v>5</v>
      </c>
      <c r="F188" s="3" t="s">
        <v>63</v>
      </c>
      <c r="G188" s="3" t="s">
        <v>64</v>
      </c>
      <c r="H188" s="47">
        <v>279</v>
      </c>
      <c r="I188" s="64"/>
      <c r="J188" s="78" t="s">
        <v>162</v>
      </c>
      <c r="K188" s="78" t="s">
        <v>162</v>
      </c>
      <c r="L188" s="54"/>
      <c r="M188" s="95">
        <v>45474</v>
      </c>
      <c r="N188" s="9">
        <v>95</v>
      </c>
      <c r="O188" s="10">
        <v>155</v>
      </c>
      <c r="P188" s="12">
        <v>345</v>
      </c>
      <c r="Q188" s="9">
        <v>87</v>
      </c>
      <c r="R188" s="11">
        <v>160</v>
      </c>
      <c r="S188" s="54"/>
      <c r="T188" s="54"/>
    </row>
    <row r="189" spans="2:20" ht="23.25">
      <c r="B189" s="68">
        <v>46</v>
      </c>
      <c r="C189" s="68">
        <f t="shared" si="1"/>
        <v>3</v>
      </c>
      <c r="D189" s="76">
        <v>9</v>
      </c>
      <c r="E189" s="2">
        <v>6</v>
      </c>
      <c r="F189" s="3" t="s">
        <v>62</v>
      </c>
      <c r="G189" s="3" t="s">
        <v>61</v>
      </c>
      <c r="H189" s="47">
        <v>518</v>
      </c>
      <c r="I189" s="64"/>
      <c r="J189" s="78" t="s">
        <v>162</v>
      </c>
      <c r="K189" s="78" t="s">
        <v>162</v>
      </c>
      <c r="L189" s="54"/>
      <c r="M189" s="95">
        <v>45442</v>
      </c>
      <c r="N189" s="10">
        <v>178</v>
      </c>
      <c r="O189" s="9">
        <v>875</v>
      </c>
      <c r="P189" s="8">
        <v>582</v>
      </c>
      <c r="Q189" s="12">
        <v>251</v>
      </c>
      <c r="R189" s="11">
        <v>970</v>
      </c>
      <c r="S189" s="54"/>
      <c r="T189" s="54"/>
    </row>
    <row r="190" spans="2:20" ht="23.25">
      <c r="B190" s="68">
        <v>47</v>
      </c>
      <c r="C190" s="68">
        <f t="shared" si="1"/>
        <v>3</v>
      </c>
      <c r="D190" s="76">
        <v>9</v>
      </c>
      <c r="E190" s="2">
        <v>7</v>
      </c>
      <c r="F190" s="3" t="s">
        <v>60</v>
      </c>
      <c r="G190" s="3" t="s">
        <v>64</v>
      </c>
      <c r="H190" s="47">
        <v>558</v>
      </c>
      <c r="I190" s="64"/>
      <c r="J190" s="78" t="s">
        <v>162</v>
      </c>
      <c r="K190" s="78" t="s">
        <v>162</v>
      </c>
      <c r="L190" s="54"/>
      <c r="M190" s="95">
        <v>45519</v>
      </c>
      <c r="N190" s="9">
        <v>754</v>
      </c>
      <c r="O190" s="12">
        <v>475</v>
      </c>
      <c r="P190" s="10">
        <v>55</v>
      </c>
      <c r="Q190" s="12">
        <v>775</v>
      </c>
      <c r="R190" s="8">
        <v>600</v>
      </c>
      <c r="S190" s="54"/>
      <c r="T190" s="54"/>
    </row>
    <row r="191" spans="2:20" ht="23.25">
      <c r="B191" s="68">
        <v>48</v>
      </c>
      <c r="C191" s="68">
        <f t="shared" si="1"/>
        <v>3</v>
      </c>
      <c r="D191" s="76">
        <v>9</v>
      </c>
      <c r="E191" s="2">
        <v>8</v>
      </c>
      <c r="F191" s="3" t="s">
        <v>57</v>
      </c>
      <c r="G191" s="3" t="s">
        <v>65</v>
      </c>
      <c r="H191" s="47">
        <v>2981</v>
      </c>
      <c r="I191" s="64"/>
      <c r="J191" s="78" t="s">
        <v>162</v>
      </c>
      <c r="K191" s="78" t="s">
        <v>162</v>
      </c>
      <c r="L191" s="54"/>
      <c r="M191" s="95">
        <v>45329</v>
      </c>
      <c r="N191" s="10">
        <v>101</v>
      </c>
      <c r="O191" s="8">
        <v>817</v>
      </c>
      <c r="P191" s="12">
        <v>896</v>
      </c>
      <c r="Q191" s="10">
        <v>425</v>
      </c>
      <c r="R191" s="8">
        <v>3</v>
      </c>
      <c r="S191" s="54"/>
      <c r="T191" s="54"/>
    </row>
    <row r="192" spans="2:20" ht="23.25">
      <c r="B192" s="68">
        <v>49</v>
      </c>
      <c r="C192" s="68">
        <f t="shared" si="1"/>
        <v>3</v>
      </c>
      <c r="D192" s="76">
        <v>9</v>
      </c>
      <c r="E192" s="2">
        <v>9</v>
      </c>
      <c r="F192" s="3" t="s">
        <v>57</v>
      </c>
      <c r="G192" s="3" t="s">
        <v>66</v>
      </c>
      <c r="H192" s="47">
        <v>5153</v>
      </c>
      <c r="I192" s="64"/>
      <c r="J192" s="78" t="s">
        <v>162</v>
      </c>
      <c r="K192" s="78" t="s">
        <v>162</v>
      </c>
      <c r="L192" s="54"/>
      <c r="M192" s="95">
        <v>45299</v>
      </c>
      <c r="N192" s="11">
        <v>590</v>
      </c>
      <c r="O192" s="12">
        <v>1133</v>
      </c>
      <c r="P192" s="11">
        <v>100</v>
      </c>
      <c r="Q192" s="10">
        <v>60</v>
      </c>
      <c r="R192" s="8">
        <v>333</v>
      </c>
      <c r="S192" s="54"/>
      <c r="T192" s="54"/>
    </row>
    <row r="193" spans="2:20" ht="23.25">
      <c r="B193" s="68">
        <v>50</v>
      </c>
      <c r="C193" s="68">
        <f t="shared" si="1"/>
        <v>3</v>
      </c>
      <c r="D193" s="76">
        <v>9</v>
      </c>
      <c r="E193" s="2">
        <v>10</v>
      </c>
      <c r="F193" s="3" t="s">
        <v>62</v>
      </c>
      <c r="G193" s="3" t="s">
        <v>67</v>
      </c>
      <c r="H193" s="47">
        <v>1288</v>
      </c>
      <c r="I193" s="64"/>
      <c r="J193" s="78" t="s">
        <v>162</v>
      </c>
      <c r="K193" s="78" t="s">
        <v>162</v>
      </c>
      <c r="L193" s="54"/>
      <c r="M193" s="95">
        <v>45359</v>
      </c>
      <c r="N193" s="8">
        <v>454</v>
      </c>
      <c r="O193" s="8">
        <v>1234</v>
      </c>
      <c r="P193" s="8">
        <v>1200</v>
      </c>
      <c r="Q193" s="10">
        <v>166</v>
      </c>
      <c r="R193" s="12">
        <v>77</v>
      </c>
      <c r="S193" s="54"/>
      <c r="T193" s="54"/>
    </row>
    <row r="194" spans="2:20" ht="23.25">
      <c r="B194" s="68">
        <v>51</v>
      </c>
      <c r="C194" s="68">
        <f t="shared" si="1"/>
        <v>3</v>
      </c>
      <c r="D194" s="76">
        <v>9</v>
      </c>
      <c r="E194" s="2">
        <v>11</v>
      </c>
      <c r="F194" s="3" t="s">
        <v>57</v>
      </c>
      <c r="G194" s="3" t="s">
        <v>58</v>
      </c>
      <c r="H194" s="47">
        <v>2677</v>
      </c>
      <c r="I194" s="64"/>
      <c r="J194" s="78" t="s">
        <v>162</v>
      </c>
      <c r="K194" s="78" t="s">
        <v>162</v>
      </c>
      <c r="L194" s="54"/>
      <c r="M194" s="95">
        <v>45334</v>
      </c>
      <c r="N194" s="11">
        <v>333</v>
      </c>
      <c r="O194" s="9">
        <v>627</v>
      </c>
      <c r="P194" s="12">
        <v>668</v>
      </c>
      <c r="Q194" s="10">
        <v>224</v>
      </c>
      <c r="R194" s="12">
        <v>1091</v>
      </c>
      <c r="S194" s="54"/>
      <c r="T194" s="54"/>
    </row>
    <row r="195" spans="2:20" ht="23.25">
      <c r="B195" s="68">
        <v>52</v>
      </c>
      <c r="C195" s="68">
        <f t="shared" si="1"/>
        <v>3</v>
      </c>
      <c r="D195" s="76">
        <v>9</v>
      </c>
      <c r="E195" s="2">
        <v>12</v>
      </c>
      <c r="F195" s="3" t="s">
        <v>60</v>
      </c>
      <c r="G195" s="3" t="s">
        <v>59</v>
      </c>
      <c r="H195" s="47">
        <v>756</v>
      </c>
      <c r="I195" s="64"/>
      <c r="J195" s="78" t="s">
        <v>162</v>
      </c>
      <c r="K195" s="78" t="s">
        <v>162</v>
      </c>
      <c r="L195" s="54"/>
      <c r="M195" s="95">
        <v>45459</v>
      </c>
      <c r="N195" s="10">
        <v>155</v>
      </c>
      <c r="O195" s="8">
        <v>780</v>
      </c>
      <c r="P195" s="9">
        <v>432</v>
      </c>
      <c r="Q195" s="9">
        <v>606</v>
      </c>
      <c r="R195" s="11">
        <v>327</v>
      </c>
      <c r="S195" s="54"/>
      <c r="T195" s="54"/>
    </row>
    <row r="196" spans="2:20" ht="23.25">
      <c r="B196" s="68">
        <v>53</v>
      </c>
      <c r="C196" s="68">
        <f t="shared" si="1"/>
        <v>3</v>
      </c>
      <c r="D196" s="76">
        <v>9</v>
      </c>
      <c r="E196" s="2">
        <v>13</v>
      </c>
      <c r="F196" s="3" t="s">
        <v>62</v>
      </c>
      <c r="G196" s="3" t="s">
        <v>65</v>
      </c>
      <c r="H196" s="47">
        <v>64</v>
      </c>
      <c r="I196" s="64"/>
      <c r="J196" s="78" t="s">
        <v>162</v>
      </c>
      <c r="K196" s="78" t="s">
        <v>162</v>
      </c>
      <c r="L196" s="54"/>
      <c r="M196" s="95">
        <v>45489</v>
      </c>
      <c r="N196" s="12">
        <v>310</v>
      </c>
      <c r="O196" s="10">
        <v>343</v>
      </c>
      <c r="P196" s="12">
        <v>20</v>
      </c>
      <c r="Q196" s="9">
        <v>295</v>
      </c>
      <c r="R196" s="9">
        <v>491</v>
      </c>
      <c r="S196" s="54"/>
      <c r="T196" s="54"/>
    </row>
    <row r="197" spans="2:20" ht="23.25">
      <c r="B197" s="68">
        <v>54</v>
      </c>
      <c r="C197" s="68">
        <f t="shared" si="1"/>
        <v>3</v>
      </c>
      <c r="D197" s="76">
        <v>9</v>
      </c>
      <c r="E197" s="2">
        <v>14</v>
      </c>
      <c r="F197" s="3" t="s">
        <v>60</v>
      </c>
      <c r="G197" s="3" t="s">
        <v>67</v>
      </c>
      <c r="H197" s="47">
        <v>385</v>
      </c>
      <c r="I197" s="64"/>
      <c r="J197" s="78" t="s">
        <v>162</v>
      </c>
      <c r="K197" s="78" t="s">
        <v>162</v>
      </c>
      <c r="L197" s="54"/>
      <c r="M197" s="95">
        <v>45364</v>
      </c>
      <c r="N197" s="8">
        <v>1492</v>
      </c>
      <c r="O197" s="12">
        <v>178</v>
      </c>
      <c r="P197" s="8">
        <v>320</v>
      </c>
      <c r="Q197" s="11">
        <v>324</v>
      </c>
      <c r="R197" s="12">
        <v>462</v>
      </c>
      <c r="S197" s="54"/>
      <c r="T197" s="54"/>
    </row>
    <row r="198" spans="2:20" ht="23.25">
      <c r="B198" s="68">
        <v>55</v>
      </c>
      <c r="C198" s="68">
        <f t="shared" si="1"/>
        <v>3</v>
      </c>
      <c r="D198" s="76">
        <v>9</v>
      </c>
      <c r="E198" s="2">
        <v>15</v>
      </c>
      <c r="F198" s="3" t="s">
        <v>63</v>
      </c>
      <c r="G198" s="3" t="s">
        <v>66</v>
      </c>
      <c r="H198" s="47">
        <v>2046</v>
      </c>
      <c r="I198" s="64"/>
      <c r="J198" s="78" t="s">
        <v>162</v>
      </c>
      <c r="K198" s="78" t="s">
        <v>162</v>
      </c>
      <c r="L198" s="54"/>
      <c r="M198" s="95">
        <v>45564</v>
      </c>
      <c r="N198" s="10">
        <v>125</v>
      </c>
      <c r="O198" s="12">
        <v>150</v>
      </c>
      <c r="P198" s="10">
        <v>112</v>
      </c>
      <c r="Q198" s="8">
        <v>263</v>
      </c>
      <c r="R198" s="11">
        <v>481</v>
      </c>
      <c r="S198" s="54"/>
      <c r="T198" s="54"/>
    </row>
    <row r="199" spans="2:20" ht="23.25">
      <c r="B199" s="68">
        <v>56</v>
      </c>
      <c r="C199" s="68">
        <f t="shared" si="1"/>
        <v>3</v>
      </c>
      <c r="D199" s="76">
        <v>9</v>
      </c>
      <c r="E199" s="2">
        <v>16</v>
      </c>
      <c r="F199" s="3" t="s">
        <v>60</v>
      </c>
      <c r="G199" s="3" t="s">
        <v>66</v>
      </c>
      <c r="H199" s="47">
        <v>2849</v>
      </c>
      <c r="I199" s="64"/>
      <c r="J199" s="78" t="s">
        <v>162</v>
      </c>
      <c r="K199" s="78" t="s">
        <v>162</v>
      </c>
      <c r="L199" s="54"/>
      <c r="M199" s="95">
        <v>45594</v>
      </c>
      <c r="N199" s="8">
        <v>800</v>
      </c>
      <c r="O199" s="8">
        <v>360</v>
      </c>
      <c r="P199" s="9">
        <v>101</v>
      </c>
      <c r="Q199" s="12">
        <v>111</v>
      </c>
      <c r="R199" s="10">
        <v>510</v>
      </c>
      <c r="S199" s="54"/>
      <c r="T199" s="54"/>
    </row>
    <row r="200" spans="2:20" ht="23.25">
      <c r="B200" s="68">
        <v>57</v>
      </c>
      <c r="C200" s="68">
        <f t="shared" si="1"/>
        <v>3</v>
      </c>
      <c r="D200" s="76">
        <v>9</v>
      </c>
      <c r="E200" s="2">
        <v>17</v>
      </c>
      <c r="F200" s="3" t="s">
        <v>62</v>
      </c>
      <c r="G200" s="3" t="s">
        <v>65</v>
      </c>
      <c r="H200" s="47">
        <v>3609.0000000000005</v>
      </c>
      <c r="I200" s="64"/>
      <c r="J200" s="78" t="s">
        <v>162</v>
      </c>
      <c r="K200" s="78" t="s">
        <v>162</v>
      </c>
      <c r="L200" s="54"/>
      <c r="M200" s="95">
        <v>45369</v>
      </c>
      <c r="N200" s="9">
        <v>574</v>
      </c>
      <c r="O200" s="10">
        <v>161</v>
      </c>
      <c r="P200" s="12">
        <v>199</v>
      </c>
      <c r="Q200" s="11">
        <v>110</v>
      </c>
      <c r="R200" s="10">
        <v>483</v>
      </c>
      <c r="S200" s="54"/>
      <c r="T200" s="54"/>
    </row>
    <row r="201" spans="2:20" ht="23.25">
      <c r="B201" s="68">
        <v>58</v>
      </c>
      <c r="C201" s="68">
        <f t="shared" si="1"/>
        <v>3</v>
      </c>
      <c r="D201" s="76">
        <v>9</v>
      </c>
      <c r="E201" s="2">
        <v>18</v>
      </c>
      <c r="F201" s="3" t="s">
        <v>60</v>
      </c>
      <c r="G201" s="3" t="s">
        <v>61</v>
      </c>
      <c r="H201" s="47">
        <v>1714.9999999999998</v>
      </c>
      <c r="I201" s="64"/>
      <c r="J201" s="78" t="s">
        <v>162</v>
      </c>
      <c r="K201" s="78" t="s">
        <v>162</v>
      </c>
      <c r="L201" s="54"/>
      <c r="M201" s="95">
        <v>45417</v>
      </c>
      <c r="N201" s="11">
        <v>98</v>
      </c>
      <c r="O201" s="12">
        <v>82</v>
      </c>
      <c r="P201" s="8">
        <v>149</v>
      </c>
      <c r="Q201" s="10">
        <v>317</v>
      </c>
      <c r="R201" s="11">
        <v>500</v>
      </c>
      <c r="S201" s="54"/>
      <c r="T201" s="54"/>
    </row>
    <row r="202" spans="2:20" ht="23.25">
      <c r="B202" s="68">
        <v>59</v>
      </c>
      <c r="C202" s="68">
        <f t="shared" si="1"/>
        <v>3</v>
      </c>
      <c r="D202" s="76">
        <v>9</v>
      </c>
      <c r="E202" s="2">
        <v>19</v>
      </c>
      <c r="F202" s="3" t="s">
        <v>60</v>
      </c>
      <c r="G202" s="3" t="s">
        <v>61</v>
      </c>
      <c r="H202" s="47">
        <v>999</v>
      </c>
      <c r="I202" s="64"/>
      <c r="J202" s="78" t="s">
        <v>162</v>
      </c>
      <c r="K202" s="78" t="s">
        <v>162</v>
      </c>
      <c r="L202" s="54"/>
      <c r="M202" s="95">
        <v>45382</v>
      </c>
      <c r="N202" s="8">
        <v>530</v>
      </c>
      <c r="O202" s="9">
        <v>271</v>
      </c>
      <c r="P202" s="12">
        <v>185</v>
      </c>
      <c r="Q202" s="9">
        <v>809</v>
      </c>
      <c r="R202" s="10">
        <v>223</v>
      </c>
      <c r="S202" s="54"/>
      <c r="T202" s="54"/>
    </row>
    <row r="203" spans="2:20" ht="23.25">
      <c r="B203" s="68">
        <v>60</v>
      </c>
      <c r="C203" s="68">
        <f t="shared" si="1"/>
        <v>3</v>
      </c>
      <c r="D203" s="76">
        <v>9</v>
      </c>
      <c r="E203" s="2">
        <v>20</v>
      </c>
      <c r="F203" s="3" t="s">
        <v>63</v>
      </c>
      <c r="G203" s="3" t="s">
        <v>68</v>
      </c>
      <c r="H203" s="47">
        <v>1684</v>
      </c>
      <c r="I203" s="64"/>
      <c r="J203" s="78" t="s">
        <v>162</v>
      </c>
      <c r="K203" s="78" t="s">
        <v>162</v>
      </c>
      <c r="L203" s="54"/>
      <c r="M203" s="95">
        <v>45352</v>
      </c>
      <c r="N203" s="12">
        <v>325</v>
      </c>
      <c r="O203" s="11">
        <v>691</v>
      </c>
      <c r="P203" s="9">
        <v>450</v>
      </c>
      <c r="Q203" s="12">
        <v>6</v>
      </c>
      <c r="R203" s="10">
        <v>311</v>
      </c>
      <c r="S203" s="54"/>
      <c r="T203" s="54"/>
    </row>
    <row r="204" spans="2:20" ht="15" customHeight="1">
      <c r="B204" s="54"/>
      <c r="C204" s="54"/>
      <c r="D204" s="54"/>
      <c r="E204" s="54"/>
      <c r="F204" s="54"/>
      <c r="G204" s="54"/>
      <c r="H204" s="87"/>
      <c r="I204" s="92"/>
      <c r="J204" s="91"/>
      <c r="K204" s="91"/>
      <c r="L204" s="91"/>
      <c r="M204" s="91"/>
      <c r="N204" s="91"/>
      <c r="O204" s="91"/>
      <c r="P204" s="54"/>
      <c r="Q204" s="54"/>
      <c r="R204" s="54"/>
      <c r="S204" s="54"/>
      <c r="T204" s="54"/>
    </row>
    <row r="205" spans="2:20" ht="14.25" customHeight="1" thickBot="1">
      <c r="B205" s="54"/>
      <c r="C205" s="54"/>
      <c r="D205" s="54"/>
      <c r="E205" s="54"/>
      <c r="F205" s="54"/>
      <c r="G205" s="54"/>
      <c r="H205" s="87"/>
      <c r="I205" s="92"/>
      <c r="J205" s="91"/>
      <c r="K205" s="91"/>
      <c r="L205" s="91"/>
      <c r="M205" s="91"/>
      <c r="N205" s="91"/>
      <c r="O205" s="91"/>
      <c r="P205" s="54"/>
      <c r="Q205" s="54"/>
      <c r="R205" s="54"/>
      <c r="S205" s="54"/>
      <c r="T205" s="54"/>
    </row>
    <row r="206" spans="2:20" ht="25.5" customHeight="1" thickBot="1">
      <c r="B206" s="48" t="s">
        <v>163</v>
      </c>
      <c r="C206" s="49" t="s">
        <v>117</v>
      </c>
      <c r="D206" s="73" t="s">
        <v>164</v>
      </c>
      <c r="E206" s="54"/>
      <c r="F206" s="54"/>
      <c r="G206" s="54"/>
      <c r="H206" s="87"/>
      <c r="I206" s="92"/>
      <c r="J206" s="1" t="s">
        <v>14</v>
      </c>
      <c r="K206" s="1" t="s">
        <v>165</v>
      </c>
      <c r="L206" s="1" t="s">
        <v>166</v>
      </c>
      <c r="M206" s="91"/>
      <c r="Q206" s="54"/>
      <c r="R206" s="54"/>
      <c r="S206" s="54"/>
      <c r="T206" s="54"/>
    </row>
    <row r="207" spans="2:20" ht="15.75">
      <c r="B207" s="75"/>
      <c r="C207" s="54"/>
      <c r="D207" s="54"/>
      <c r="E207" s="54"/>
      <c r="F207" s="54"/>
      <c r="G207" s="54"/>
      <c r="H207" s="87"/>
      <c r="I207" s="92"/>
      <c r="J207" s="35" t="s">
        <v>66</v>
      </c>
      <c r="K207" s="89" t="s">
        <v>167</v>
      </c>
      <c r="L207" s="89">
        <v>45</v>
      </c>
      <c r="M207" s="91"/>
      <c r="Q207" s="54"/>
      <c r="R207" s="54"/>
      <c r="S207" s="54"/>
      <c r="T207" s="54"/>
    </row>
    <row r="208" spans="2:20" ht="15.75">
      <c r="B208" s="21" t="s">
        <v>168</v>
      </c>
      <c r="C208" s="52"/>
      <c r="D208" s="52"/>
      <c r="E208" s="52"/>
      <c r="F208" s="52"/>
      <c r="G208" s="52"/>
      <c r="H208" s="53"/>
      <c r="J208" s="35" t="s">
        <v>61</v>
      </c>
      <c r="K208" s="89" t="s">
        <v>169</v>
      </c>
      <c r="L208" s="89">
        <v>65</v>
      </c>
      <c r="M208" s="91"/>
      <c r="Q208" s="54"/>
      <c r="R208" s="54"/>
    </row>
    <row r="209" spans="2:20" ht="15.75">
      <c r="B209" s="21" t="s">
        <v>170</v>
      </c>
      <c r="C209" s="52"/>
      <c r="D209" s="52"/>
      <c r="E209" s="52"/>
      <c r="F209" s="52"/>
      <c r="G209" s="52"/>
      <c r="H209" s="53"/>
      <c r="J209" s="35" t="s">
        <v>59</v>
      </c>
      <c r="K209" s="89" t="s">
        <v>171</v>
      </c>
      <c r="L209" s="89">
        <v>300</v>
      </c>
      <c r="M209" s="91"/>
      <c r="Q209" s="54"/>
      <c r="R209" s="54"/>
    </row>
    <row r="210" spans="2:20" ht="15.75">
      <c r="B210" s="21" t="s">
        <v>172</v>
      </c>
      <c r="J210" s="35" t="s">
        <v>64</v>
      </c>
      <c r="K210" s="89" t="s">
        <v>173</v>
      </c>
      <c r="L210" s="89">
        <v>60</v>
      </c>
      <c r="M210" s="91"/>
      <c r="Q210" s="54"/>
      <c r="R210" s="54"/>
    </row>
    <row r="211" spans="2:20" ht="15.75">
      <c r="B211" s="21" t="s">
        <v>174</v>
      </c>
      <c r="J211" s="35" t="s">
        <v>67</v>
      </c>
      <c r="K211" s="89" t="s">
        <v>169</v>
      </c>
      <c r="L211" s="89">
        <v>120</v>
      </c>
      <c r="M211" s="91"/>
      <c r="Q211" s="54"/>
      <c r="R211" s="54"/>
    </row>
    <row r="212" spans="2:20" ht="15.75">
      <c r="B212" s="21" t="s">
        <v>175</v>
      </c>
      <c r="C212" s="52"/>
      <c r="D212" s="52"/>
      <c r="E212" s="52"/>
      <c r="F212" s="52"/>
      <c r="G212" s="52"/>
      <c r="H212" s="53"/>
      <c r="J212" s="35" t="s">
        <v>68</v>
      </c>
      <c r="K212" s="89" t="s">
        <v>173</v>
      </c>
      <c r="L212" s="89">
        <v>75</v>
      </c>
      <c r="M212" s="91"/>
      <c r="Q212" s="54"/>
      <c r="R212" s="54"/>
    </row>
    <row r="213" spans="2:20" ht="15.75">
      <c r="B213" s="21" t="s">
        <v>176</v>
      </c>
      <c r="C213" s="52"/>
      <c r="D213" s="52"/>
      <c r="E213" s="52"/>
      <c r="F213" s="52"/>
      <c r="G213" s="52"/>
      <c r="H213" s="53"/>
      <c r="J213" s="35" t="s">
        <v>58</v>
      </c>
      <c r="K213" s="89" t="s">
        <v>169</v>
      </c>
      <c r="L213" s="89">
        <v>80</v>
      </c>
      <c r="M213" s="91"/>
      <c r="Q213" s="54"/>
      <c r="R213" s="54"/>
    </row>
    <row r="214" spans="2:20" ht="15.75">
      <c r="C214" s="52"/>
      <c r="D214" s="52"/>
      <c r="E214" s="52"/>
      <c r="F214" s="52"/>
      <c r="G214" s="52"/>
      <c r="H214" s="53"/>
      <c r="J214" s="35" t="s">
        <v>65</v>
      </c>
      <c r="K214" s="89" t="s">
        <v>173</v>
      </c>
      <c r="L214" s="89">
        <v>50</v>
      </c>
      <c r="M214" s="91"/>
      <c r="Q214" s="54"/>
      <c r="R214" s="54"/>
    </row>
    <row r="215" spans="2:20" ht="15.75">
      <c r="B215" s="21" t="s">
        <v>177</v>
      </c>
      <c r="C215" s="54"/>
      <c r="D215" s="54"/>
      <c r="E215" s="52"/>
      <c r="F215" s="52"/>
      <c r="G215" s="52"/>
      <c r="H215" s="53"/>
      <c r="J215" s="54"/>
      <c r="K215" s="54"/>
      <c r="L215" s="54"/>
      <c r="M215" s="91"/>
      <c r="Q215" s="54"/>
      <c r="R215" s="54"/>
    </row>
    <row r="216" spans="2:20" ht="15.75">
      <c r="B216" s="21" t="s">
        <v>178</v>
      </c>
      <c r="C216" s="54"/>
      <c r="D216" s="54"/>
      <c r="E216" s="52"/>
      <c r="F216" s="52"/>
      <c r="G216" s="52"/>
      <c r="H216" s="53"/>
      <c r="J216" s="91"/>
      <c r="K216" s="91"/>
      <c r="L216" s="91"/>
      <c r="M216" s="91"/>
      <c r="Q216" s="54"/>
      <c r="R216" s="54"/>
    </row>
    <row r="217" spans="2:20" ht="15.75">
      <c r="B217" s="21" t="s">
        <v>179</v>
      </c>
      <c r="C217" s="54"/>
      <c r="D217" s="54"/>
      <c r="E217" s="52"/>
      <c r="F217" s="52"/>
      <c r="G217" s="52"/>
      <c r="H217" s="53"/>
      <c r="J217" s="91"/>
      <c r="K217" s="91"/>
      <c r="L217" s="91"/>
      <c r="M217" s="91"/>
      <c r="Q217" s="54"/>
      <c r="R217" s="54"/>
    </row>
    <row r="218" spans="2:20" ht="15.75">
      <c r="B218" s="21" t="s">
        <v>180</v>
      </c>
      <c r="C218" s="54"/>
      <c r="D218" s="54"/>
      <c r="E218" s="52"/>
      <c r="F218" s="52"/>
      <c r="G218" s="52"/>
      <c r="H218" s="53"/>
      <c r="J218" s="91"/>
      <c r="K218" s="91"/>
      <c r="L218" s="91"/>
      <c r="M218" s="91"/>
      <c r="Q218" s="54"/>
      <c r="R218" s="54"/>
    </row>
    <row r="219" spans="2:20" ht="15.75">
      <c r="B219" s="21" t="s">
        <v>181</v>
      </c>
      <c r="C219" s="54"/>
      <c r="D219" s="54"/>
      <c r="E219" s="52"/>
      <c r="F219" s="52"/>
      <c r="G219" s="52"/>
      <c r="H219" s="53"/>
      <c r="J219" s="91"/>
      <c r="K219" s="91"/>
      <c r="L219" s="91"/>
      <c r="M219" s="91"/>
      <c r="N219" s="91"/>
      <c r="O219" s="91"/>
      <c r="P219" s="54"/>
      <c r="Q219" s="54"/>
      <c r="R219" s="54"/>
      <c r="S219" s="54"/>
      <c r="T219" s="54"/>
    </row>
    <row r="220" spans="2:20" ht="15.75">
      <c r="B220" s="21" t="s">
        <v>182</v>
      </c>
      <c r="C220" s="54"/>
      <c r="D220" s="54"/>
      <c r="E220" s="52"/>
      <c r="F220" s="52"/>
      <c r="G220" s="52"/>
      <c r="H220" s="53"/>
      <c r="J220" s="91"/>
      <c r="K220" s="91"/>
      <c r="L220" s="91"/>
      <c r="M220" s="91"/>
      <c r="N220" s="91"/>
      <c r="O220" s="91"/>
      <c r="P220" s="54"/>
      <c r="Q220" s="54"/>
      <c r="R220" s="54"/>
      <c r="S220" s="54"/>
      <c r="T220" s="54"/>
    </row>
    <row r="221" spans="2:20" ht="15.75">
      <c r="B221" s="21" t="s">
        <v>183</v>
      </c>
      <c r="C221" s="54"/>
      <c r="D221" s="54"/>
      <c r="E221" s="52"/>
      <c r="F221" s="52"/>
      <c r="G221" s="52"/>
      <c r="H221" s="53"/>
      <c r="J221" s="91"/>
      <c r="K221" s="91"/>
      <c r="L221" s="91"/>
      <c r="M221" s="91"/>
      <c r="N221" s="91"/>
      <c r="O221" s="91"/>
      <c r="P221" s="54"/>
      <c r="Q221" s="54"/>
      <c r="R221" s="54"/>
      <c r="S221" s="54"/>
      <c r="T221" s="54"/>
    </row>
    <row r="223" spans="2:20" ht="15.75">
      <c r="B223" s="98" t="s">
        <v>184</v>
      </c>
      <c r="C223" s="99" t="s">
        <v>185</v>
      </c>
      <c r="D223" s="52"/>
      <c r="E223" s="52"/>
      <c r="F223" s="52"/>
      <c r="G223" s="52"/>
      <c r="H223" s="53"/>
      <c r="J223" s="91"/>
      <c r="K223" s="91"/>
      <c r="L223" s="91"/>
      <c r="M223" s="91"/>
      <c r="N223" s="91"/>
      <c r="O223" s="91"/>
      <c r="P223" s="54"/>
      <c r="Q223" s="54"/>
      <c r="R223" s="54"/>
      <c r="S223" s="54"/>
      <c r="T223" s="54"/>
    </row>
    <row r="224" spans="2:20" ht="15.75" outlineLevel="1">
      <c r="B224" s="98"/>
      <c r="C224" s="99" t="s">
        <v>186</v>
      </c>
      <c r="D224" s="52"/>
      <c r="E224" s="52"/>
      <c r="F224" s="52"/>
      <c r="G224" s="52"/>
      <c r="H224" s="53"/>
      <c r="J224" s="91"/>
      <c r="K224" s="91"/>
      <c r="L224" s="91"/>
      <c r="M224" s="91"/>
      <c r="N224" s="91"/>
      <c r="O224" s="91"/>
      <c r="P224" s="54"/>
      <c r="Q224" s="54"/>
      <c r="R224" s="54"/>
      <c r="S224" s="54"/>
      <c r="T224" s="54"/>
    </row>
    <row r="225" spans="2:20" ht="15.75" outlineLevel="1">
      <c r="B225" s="98"/>
      <c r="C225" s="99" t="s">
        <v>187</v>
      </c>
      <c r="D225" s="52"/>
      <c r="E225" s="52"/>
      <c r="F225" s="52"/>
      <c r="G225" s="52"/>
      <c r="H225" s="53"/>
      <c r="J225" s="91"/>
      <c r="K225" s="91"/>
      <c r="L225" s="91"/>
      <c r="M225" s="91"/>
      <c r="N225" s="91"/>
      <c r="O225" s="91"/>
      <c r="P225" s="54"/>
      <c r="Q225" s="54"/>
      <c r="R225" s="54"/>
      <c r="S225" s="54"/>
      <c r="T225" s="54"/>
    </row>
    <row r="226" spans="2:20" ht="15.75" outlineLevel="1">
      <c r="B226" s="98"/>
      <c r="C226" s="99" t="s">
        <v>188</v>
      </c>
      <c r="D226" s="52"/>
      <c r="E226" s="52"/>
      <c r="F226" s="52"/>
      <c r="G226" s="52"/>
      <c r="H226" s="53"/>
      <c r="J226" s="91"/>
      <c r="K226" s="91"/>
      <c r="L226" s="91"/>
      <c r="M226" s="91"/>
      <c r="N226" s="91"/>
      <c r="O226" s="91"/>
      <c r="P226" s="54"/>
      <c r="Q226" s="54"/>
      <c r="R226" s="54"/>
      <c r="S226" s="54"/>
      <c r="T226" s="54"/>
    </row>
    <row r="227" spans="2:20" ht="15.75" outlineLevel="1">
      <c r="B227" s="98"/>
      <c r="C227" s="99"/>
      <c r="D227" s="52"/>
      <c r="E227" s="52"/>
      <c r="F227" s="52"/>
      <c r="G227" s="52"/>
      <c r="H227" s="53"/>
      <c r="J227" s="91"/>
      <c r="K227" s="91"/>
      <c r="L227" s="91"/>
      <c r="M227" s="91"/>
      <c r="N227" s="91"/>
      <c r="O227" s="91"/>
      <c r="P227" s="54"/>
      <c r="Q227" s="54"/>
      <c r="R227" s="54"/>
      <c r="S227" s="54"/>
      <c r="T227" s="54"/>
    </row>
    <row r="228" spans="2:20" ht="15.75" outlineLevel="1">
      <c r="B228" s="98"/>
      <c r="C228" s="99" t="s">
        <v>189</v>
      </c>
      <c r="D228" s="52"/>
      <c r="E228" s="52"/>
      <c r="F228" s="52"/>
      <c r="G228" s="52"/>
      <c r="H228" s="53"/>
      <c r="J228" s="91"/>
      <c r="K228" s="91"/>
      <c r="L228" s="91"/>
      <c r="M228" s="91"/>
      <c r="N228" s="91"/>
      <c r="O228" s="91"/>
      <c r="P228" s="54"/>
      <c r="Q228" s="54"/>
      <c r="R228" s="54"/>
      <c r="S228" s="54"/>
      <c r="T228" s="54"/>
    </row>
    <row r="229" spans="2:20" ht="15.75" outlineLevel="1">
      <c r="B229" s="98"/>
      <c r="C229" s="99" t="s">
        <v>190</v>
      </c>
      <c r="D229" s="52"/>
      <c r="E229" s="52"/>
      <c r="F229" s="52"/>
      <c r="G229" s="52"/>
      <c r="H229" s="53"/>
      <c r="J229" s="91"/>
      <c r="K229" s="91"/>
      <c r="L229" s="91"/>
      <c r="M229" s="91"/>
      <c r="N229" s="91"/>
      <c r="O229" s="91"/>
      <c r="P229" s="54"/>
      <c r="Q229" s="54"/>
      <c r="R229" s="54"/>
      <c r="S229" s="54"/>
      <c r="T229" s="54"/>
    </row>
    <row r="230" spans="2:20" ht="15.75" outlineLevel="1">
      <c r="B230" s="98"/>
      <c r="C230" s="99" t="s">
        <v>191</v>
      </c>
      <c r="D230" s="52"/>
      <c r="E230" s="52"/>
      <c r="F230" s="52"/>
      <c r="G230" s="52"/>
      <c r="H230" s="53"/>
      <c r="J230" s="91"/>
      <c r="K230" s="91"/>
      <c r="L230" s="91"/>
      <c r="M230" s="91"/>
      <c r="N230" s="91"/>
      <c r="O230" s="91"/>
      <c r="P230" s="54"/>
      <c r="Q230" s="54"/>
      <c r="R230" s="54"/>
      <c r="S230" s="54"/>
      <c r="T230" s="54"/>
    </row>
    <row r="231" spans="2:20" ht="15.75" outlineLevel="1">
      <c r="B231" s="98"/>
      <c r="C231" s="99"/>
      <c r="D231" s="52"/>
      <c r="E231" s="52"/>
      <c r="F231" s="52"/>
      <c r="G231" s="52"/>
      <c r="H231" s="53"/>
      <c r="J231" s="91"/>
      <c r="K231" s="91"/>
      <c r="L231" s="91"/>
      <c r="M231" s="91"/>
      <c r="N231" s="91"/>
      <c r="O231" s="91"/>
      <c r="P231" s="54"/>
      <c r="Q231" s="54"/>
      <c r="R231" s="54"/>
      <c r="S231" s="54"/>
      <c r="T231" s="54"/>
    </row>
    <row r="232" spans="2:20" ht="15.75" outlineLevel="1">
      <c r="B232" s="98"/>
      <c r="C232" s="99" t="s">
        <v>192</v>
      </c>
      <c r="D232" s="52"/>
      <c r="E232" s="52"/>
      <c r="F232" s="52"/>
      <c r="G232" s="52"/>
      <c r="H232" s="53"/>
      <c r="J232" s="91"/>
      <c r="K232" s="91"/>
      <c r="L232" s="91"/>
      <c r="M232" s="91"/>
      <c r="N232" s="91"/>
      <c r="O232" s="91"/>
      <c r="P232" s="54"/>
      <c r="Q232" s="54"/>
      <c r="R232" s="54"/>
      <c r="S232" s="54"/>
      <c r="T232" s="54"/>
    </row>
    <row r="233" spans="2:20" ht="15.75" outlineLevel="1">
      <c r="B233" s="98"/>
      <c r="C233" s="99" t="s">
        <v>193</v>
      </c>
      <c r="D233" s="52"/>
      <c r="E233" s="52"/>
      <c r="F233" s="52"/>
      <c r="G233" s="52"/>
      <c r="H233" s="53"/>
      <c r="J233" s="91"/>
      <c r="K233" s="91"/>
      <c r="L233" s="91"/>
      <c r="M233" s="91"/>
      <c r="N233" s="91"/>
      <c r="O233" s="91"/>
      <c r="P233" s="54"/>
      <c r="Q233" s="54"/>
      <c r="R233" s="54"/>
      <c r="S233" s="54"/>
      <c r="T233" s="54"/>
    </row>
    <row r="234" spans="2:20" ht="15.75" outlineLevel="1">
      <c r="B234" s="98"/>
      <c r="C234" s="99" t="s">
        <v>194</v>
      </c>
      <c r="D234" s="52"/>
      <c r="E234" s="52"/>
      <c r="F234" s="52"/>
      <c r="G234" s="52"/>
      <c r="H234" s="53"/>
      <c r="J234" s="91"/>
      <c r="K234" s="91"/>
      <c r="L234" s="91"/>
      <c r="M234" s="91"/>
      <c r="N234" s="91"/>
      <c r="O234" s="91"/>
      <c r="P234" s="54"/>
      <c r="Q234" s="54"/>
      <c r="R234" s="54"/>
      <c r="S234" s="54"/>
      <c r="T234" s="54"/>
    </row>
    <row r="235" spans="2:20" ht="15.75" outlineLevel="1">
      <c r="B235" s="98"/>
      <c r="C235" s="99" t="s">
        <v>195</v>
      </c>
      <c r="D235" s="52"/>
      <c r="E235" s="52"/>
      <c r="F235" s="52"/>
      <c r="G235" s="52"/>
      <c r="H235" s="53"/>
      <c r="J235" s="91"/>
      <c r="K235" s="91"/>
      <c r="L235" s="91"/>
      <c r="M235" s="91"/>
      <c r="N235" s="91"/>
      <c r="O235" s="91"/>
      <c r="P235" s="54"/>
      <c r="Q235" s="54"/>
      <c r="R235" s="54"/>
      <c r="S235" s="54"/>
      <c r="T235" s="54"/>
    </row>
    <row r="236" spans="2:20" ht="15.75" outlineLevel="1">
      <c r="B236" s="98"/>
      <c r="C236" s="99" t="s">
        <v>196</v>
      </c>
      <c r="D236" s="52"/>
      <c r="E236" s="52"/>
      <c r="F236" s="52"/>
      <c r="G236" s="52"/>
      <c r="H236" s="53"/>
      <c r="J236" s="91"/>
      <c r="K236" s="91"/>
      <c r="L236" s="91"/>
      <c r="M236" s="91"/>
      <c r="N236" s="91"/>
      <c r="O236" s="91"/>
      <c r="P236" s="54"/>
      <c r="Q236" s="54"/>
      <c r="R236" s="54"/>
      <c r="S236" s="54"/>
      <c r="T236" s="54"/>
    </row>
    <row r="237" spans="2:20" ht="15.75">
      <c r="B237" s="21"/>
      <c r="C237" s="54"/>
      <c r="D237" s="54"/>
      <c r="E237" s="54"/>
      <c r="F237" s="54"/>
      <c r="G237" s="54"/>
      <c r="H237" s="87"/>
      <c r="I237" s="92"/>
      <c r="J237" s="91"/>
      <c r="K237" s="100"/>
      <c r="L237" s="91"/>
      <c r="M237" s="91"/>
      <c r="N237" s="91"/>
      <c r="O237" s="91"/>
      <c r="P237" s="100"/>
      <c r="Q237" s="100"/>
      <c r="R237" s="100"/>
      <c r="S237" s="100"/>
      <c r="T237" s="100"/>
    </row>
    <row r="238" spans="2:20" ht="15.75">
      <c r="B238" s="21" t="s">
        <v>197</v>
      </c>
      <c r="C238" s="54"/>
      <c r="D238" s="54"/>
      <c r="E238" s="54"/>
      <c r="F238" s="54"/>
      <c r="G238" s="54"/>
      <c r="H238" s="87"/>
      <c r="I238" s="92"/>
      <c r="J238" s="91"/>
      <c r="K238" s="100"/>
      <c r="L238" s="91"/>
      <c r="M238" s="91"/>
      <c r="N238" s="91"/>
      <c r="O238" s="91"/>
      <c r="P238" s="100"/>
      <c r="Q238" s="100"/>
      <c r="R238" s="100"/>
      <c r="S238" s="100"/>
      <c r="T238" s="100"/>
    </row>
    <row r="239" spans="2:20" ht="15.75">
      <c r="B239" s="21"/>
      <c r="C239" s="54"/>
      <c r="D239" s="54"/>
      <c r="E239" s="54"/>
      <c r="F239" s="54"/>
      <c r="G239" s="54"/>
      <c r="H239" s="87"/>
      <c r="I239" s="92"/>
      <c r="J239" s="91"/>
      <c r="K239" s="100"/>
      <c r="L239" s="91"/>
      <c r="M239" s="91"/>
      <c r="N239" s="91"/>
      <c r="O239" s="91"/>
      <c r="P239" s="100"/>
      <c r="Q239" s="100"/>
      <c r="R239" s="100"/>
      <c r="S239" s="100"/>
      <c r="T239" s="100"/>
    </row>
    <row r="240" spans="2:20" ht="15.75">
      <c r="B240" s="21"/>
      <c r="C240" s="50" t="s">
        <v>198</v>
      </c>
      <c r="D240" s="54"/>
      <c r="E240" s="54"/>
      <c r="F240" s="54"/>
      <c r="G240" s="54"/>
      <c r="H240" s="87"/>
      <c r="I240" s="92"/>
      <c r="J240" s="91"/>
      <c r="K240" s="100"/>
      <c r="L240" s="91"/>
      <c r="M240" s="91"/>
      <c r="N240" s="91"/>
      <c r="O240" s="91"/>
      <c r="P240" s="100"/>
      <c r="Q240" s="100"/>
      <c r="R240" s="100"/>
      <c r="S240" s="100"/>
      <c r="T240" s="100"/>
    </row>
    <row r="241" spans="2:20" ht="15.75">
      <c r="B241" s="21"/>
      <c r="C241" s="50" t="s">
        <v>199</v>
      </c>
      <c r="D241" s="54"/>
      <c r="E241" s="54"/>
      <c r="F241" s="54"/>
      <c r="G241" s="54"/>
      <c r="H241" s="87"/>
      <c r="I241" s="92"/>
      <c r="J241" s="91"/>
      <c r="K241" s="100"/>
      <c r="L241" s="91"/>
      <c r="M241" s="91"/>
      <c r="N241" s="91"/>
      <c r="O241" s="91"/>
      <c r="P241" s="100"/>
      <c r="Q241" s="100"/>
      <c r="R241" s="100"/>
      <c r="S241" s="100"/>
      <c r="T241" s="100"/>
    </row>
    <row r="242" spans="2:20" ht="15.75">
      <c r="B242" s="21"/>
      <c r="C242" s="50" t="s">
        <v>200</v>
      </c>
      <c r="D242" s="54"/>
      <c r="E242" s="54"/>
      <c r="F242" s="54"/>
      <c r="G242" s="54"/>
      <c r="H242" s="87"/>
      <c r="I242" s="92"/>
      <c r="J242" s="91"/>
      <c r="K242" s="100"/>
      <c r="L242" s="91"/>
      <c r="M242" s="91"/>
      <c r="N242" s="91"/>
      <c r="O242" s="91"/>
      <c r="P242" s="100"/>
      <c r="Q242" s="100"/>
      <c r="R242" s="100"/>
      <c r="S242" s="100"/>
      <c r="T242" s="100"/>
    </row>
    <row r="243" spans="2:20" ht="14.25" customHeight="1" thickBot="1">
      <c r="B243" s="21"/>
      <c r="C243" s="54"/>
      <c r="D243" s="54"/>
      <c r="E243" s="54"/>
      <c r="F243" s="54"/>
      <c r="G243" s="54"/>
      <c r="H243" s="87"/>
      <c r="I243" s="92"/>
      <c r="J243" s="74" t="s">
        <v>50</v>
      </c>
      <c r="K243" s="100"/>
      <c r="L243" s="91"/>
      <c r="M243" s="91"/>
      <c r="N243" s="91"/>
      <c r="O243" s="91"/>
      <c r="P243" s="100"/>
      <c r="Q243" s="100"/>
      <c r="R243" s="100"/>
      <c r="S243" s="100"/>
      <c r="T243" s="100"/>
    </row>
    <row r="244" spans="2:20" ht="25.5" customHeight="1" thickBot="1">
      <c r="B244" s="42" t="s">
        <v>9</v>
      </c>
      <c r="C244" s="42" t="s">
        <v>52</v>
      </c>
      <c r="D244" s="42" t="s">
        <v>11</v>
      </c>
      <c r="E244" s="42" t="s">
        <v>53</v>
      </c>
      <c r="F244" s="42" t="s">
        <v>13</v>
      </c>
      <c r="G244" s="42" t="s">
        <v>14</v>
      </c>
      <c r="H244" s="42" t="s">
        <v>15</v>
      </c>
      <c r="J244" s="1" t="s">
        <v>54</v>
      </c>
      <c r="K244" s="1" t="s">
        <v>114</v>
      </c>
      <c r="L244" s="91"/>
      <c r="M244" s="91"/>
      <c r="N244" s="91"/>
      <c r="O244" s="91"/>
      <c r="P244" s="100"/>
      <c r="Q244" s="100"/>
      <c r="R244" s="100"/>
      <c r="S244" s="100"/>
      <c r="T244" s="100"/>
    </row>
    <row r="245" spans="2:20" ht="15" customHeight="1">
      <c r="B245" s="52"/>
      <c r="C245" s="52"/>
      <c r="D245" s="52"/>
      <c r="E245" s="52"/>
      <c r="F245" s="52"/>
      <c r="G245" s="52"/>
      <c r="H245" s="53"/>
      <c r="J245" s="59"/>
      <c r="L245" s="91"/>
      <c r="M245" s="91"/>
      <c r="N245" s="91"/>
      <c r="O245" s="91"/>
      <c r="P245" s="100"/>
      <c r="Q245" s="100"/>
      <c r="R245" s="100"/>
      <c r="S245" s="100"/>
      <c r="T245" s="100"/>
    </row>
    <row r="246" spans="2:20" ht="23.25">
      <c r="B246" s="68" t="s">
        <v>201</v>
      </c>
      <c r="C246" s="68">
        <v>4</v>
      </c>
      <c r="D246" s="76">
        <v>0</v>
      </c>
      <c r="E246" s="2" t="s">
        <v>56</v>
      </c>
      <c r="F246" s="3" t="s">
        <v>57</v>
      </c>
      <c r="G246" s="3" t="s">
        <v>58</v>
      </c>
      <c r="H246" s="47">
        <v>336368</v>
      </c>
      <c r="I246" s="64"/>
      <c r="J246" s="78">
        <v>315908</v>
      </c>
      <c r="K246" s="88">
        <v>21.69</v>
      </c>
      <c r="L246" s="54"/>
      <c r="M246" s="91"/>
      <c r="N246" s="91"/>
      <c r="O246" s="91"/>
      <c r="P246" s="100"/>
      <c r="Q246" s="100"/>
      <c r="R246" s="100"/>
      <c r="S246" s="100"/>
      <c r="T246" s="100"/>
    </row>
    <row r="247" spans="2:20" ht="15" customHeight="1">
      <c r="B247" s="52"/>
      <c r="C247" s="52"/>
      <c r="D247" s="52"/>
      <c r="E247" s="52"/>
      <c r="F247" s="77"/>
      <c r="G247" s="77"/>
      <c r="H247" s="85"/>
      <c r="J247" s="79"/>
      <c r="K247" s="90"/>
      <c r="L247" s="54"/>
      <c r="M247" s="91"/>
      <c r="N247" s="91"/>
      <c r="O247" s="91"/>
      <c r="P247" s="100"/>
      <c r="Q247" s="100"/>
      <c r="R247" s="100"/>
      <c r="S247" s="100"/>
      <c r="T247" s="100"/>
    </row>
    <row r="248" spans="2:20" ht="23.25">
      <c r="B248" s="68">
        <v>61</v>
      </c>
      <c r="C248" s="68">
        <f>C246</f>
        <v>4</v>
      </c>
      <c r="D248" s="76">
        <v>10</v>
      </c>
      <c r="E248" s="2">
        <v>1</v>
      </c>
      <c r="F248" s="3" t="s">
        <v>57</v>
      </c>
      <c r="G248" s="3" t="s">
        <v>59</v>
      </c>
      <c r="H248" s="47">
        <v>329970</v>
      </c>
      <c r="I248" s="64"/>
      <c r="J248" s="78" t="s">
        <v>202</v>
      </c>
      <c r="K248" s="78" t="s">
        <v>202</v>
      </c>
      <c r="L248" s="54"/>
      <c r="M248" s="91"/>
      <c r="N248" s="91"/>
      <c r="O248" s="91"/>
      <c r="P248" s="100"/>
      <c r="Q248" s="100"/>
      <c r="R248" s="100"/>
      <c r="S248" s="100"/>
      <c r="T248" s="100"/>
    </row>
    <row r="249" spans="2:20" ht="23.25">
      <c r="B249" s="68">
        <v>62</v>
      </c>
      <c r="C249" s="68">
        <f>C248</f>
        <v>4</v>
      </c>
      <c r="D249" s="76">
        <v>10</v>
      </c>
      <c r="E249" s="2">
        <v>2</v>
      </c>
      <c r="F249" s="3" t="s">
        <v>60</v>
      </c>
      <c r="G249" s="3" t="s">
        <v>61</v>
      </c>
      <c r="H249" s="47">
        <v>330822</v>
      </c>
      <c r="I249" s="64"/>
      <c r="J249" s="78" t="s">
        <v>202</v>
      </c>
      <c r="K249" s="78" t="s">
        <v>202</v>
      </c>
      <c r="L249" s="54"/>
      <c r="M249" s="91"/>
      <c r="N249" s="91"/>
      <c r="O249" s="91"/>
      <c r="P249" s="100"/>
      <c r="Q249" s="100"/>
      <c r="R249" s="100"/>
      <c r="S249" s="100"/>
      <c r="T249" s="100"/>
    </row>
    <row r="250" spans="2:20" ht="23.25">
      <c r="B250" s="68">
        <v>63</v>
      </c>
      <c r="C250" s="68">
        <f t="shared" ref="C250:C267" si="2">C249</f>
        <v>4</v>
      </c>
      <c r="D250" s="76">
        <v>10</v>
      </c>
      <c r="E250" s="2">
        <v>3</v>
      </c>
      <c r="F250" s="3" t="s">
        <v>62</v>
      </c>
      <c r="G250" s="3" t="s">
        <v>58</v>
      </c>
      <c r="H250" s="47">
        <v>337660</v>
      </c>
      <c r="I250" s="64"/>
      <c r="J250" s="78" t="s">
        <v>202</v>
      </c>
      <c r="K250" s="78" t="s">
        <v>202</v>
      </c>
      <c r="L250" s="54"/>
      <c r="M250" s="91"/>
      <c r="N250" s="91"/>
      <c r="O250" s="91"/>
      <c r="P250" s="100"/>
      <c r="Q250" s="100"/>
      <c r="R250" s="100"/>
      <c r="S250" s="100"/>
      <c r="T250" s="100"/>
    </row>
    <row r="251" spans="2:20" ht="23.25">
      <c r="B251" s="68">
        <v>64</v>
      </c>
      <c r="C251" s="68">
        <f t="shared" si="2"/>
        <v>4</v>
      </c>
      <c r="D251" s="76">
        <v>10</v>
      </c>
      <c r="E251" s="2">
        <v>4</v>
      </c>
      <c r="F251" s="3" t="s">
        <v>63</v>
      </c>
      <c r="G251" s="3" t="s">
        <v>59</v>
      </c>
      <c r="H251" s="47">
        <v>328716</v>
      </c>
      <c r="I251" s="64"/>
      <c r="J251" s="78" t="s">
        <v>202</v>
      </c>
      <c r="K251" s="78" t="s">
        <v>202</v>
      </c>
      <c r="L251" s="54"/>
      <c r="M251" s="91"/>
      <c r="N251" s="91"/>
      <c r="O251" s="91"/>
      <c r="P251" s="100"/>
      <c r="Q251" s="100"/>
      <c r="R251" s="100"/>
      <c r="S251" s="100"/>
      <c r="T251" s="100"/>
    </row>
    <row r="252" spans="2:20" ht="23.25">
      <c r="B252" s="68">
        <v>65</v>
      </c>
      <c r="C252" s="68">
        <f t="shared" si="2"/>
        <v>4</v>
      </c>
      <c r="D252" s="76">
        <v>10</v>
      </c>
      <c r="E252" s="2">
        <v>5</v>
      </c>
      <c r="F252" s="3" t="s">
        <v>63</v>
      </c>
      <c r="G252" s="3" t="s">
        <v>64</v>
      </c>
      <c r="H252" s="47">
        <v>329802</v>
      </c>
      <c r="I252" s="64"/>
      <c r="J252" s="78" t="s">
        <v>202</v>
      </c>
      <c r="K252" s="78" t="s">
        <v>202</v>
      </c>
      <c r="L252" s="54"/>
      <c r="M252" s="91"/>
      <c r="N252" s="91"/>
      <c r="O252" s="91"/>
      <c r="P252" s="100"/>
      <c r="Q252" s="100"/>
      <c r="R252" s="100"/>
      <c r="S252" s="100"/>
      <c r="T252" s="100"/>
    </row>
    <row r="253" spans="2:20" ht="23.25">
      <c r="B253" s="68">
        <v>66</v>
      </c>
      <c r="C253" s="68">
        <f t="shared" si="2"/>
        <v>4</v>
      </c>
      <c r="D253" s="76">
        <v>10</v>
      </c>
      <c r="E253" s="2">
        <v>6</v>
      </c>
      <c r="F253" s="3" t="s">
        <v>62</v>
      </c>
      <c r="G253" s="3" t="s">
        <v>61</v>
      </c>
      <c r="H253" s="47">
        <v>328639</v>
      </c>
      <c r="I253" s="64"/>
      <c r="J253" s="78" t="s">
        <v>202</v>
      </c>
      <c r="K253" s="78" t="s">
        <v>202</v>
      </c>
      <c r="L253" s="54"/>
      <c r="M253" s="91"/>
      <c r="N253" s="91"/>
      <c r="O253" s="91"/>
      <c r="P253" s="100"/>
      <c r="Q253" s="100"/>
      <c r="R253" s="100"/>
      <c r="S253" s="100"/>
      <c r="T253" s="100"/>
    </row>
    <row r="254" spans="2:20" ht="23.25">
      <c r="B254" s="68">
        <v>67</v>
      </c>
      <c r="C254" s="68">
        <f t="shared" si="2"/>
        <v>4</v>
      </c>
      <c r="D254" s="76">
        <v>10</v>
      </c>
      <c r="E254" s="2">
        <v>7</v>
      </c>
      <c r="F254" s="3" t="s">
        <v>60</v>
      </c>
      <c r="G254" s="3" t="s">
        <v>64</v>
      </c>
      <c r="H254" s="47">
        <v>331890</v>
      </c>
      <c r="I254" s="64"/>
      <c r="J254" s="78" t="s">
        <v>202</v>
      </c>
      <c r="K254" s="78" t="s">
        <v>202</v>
      </c>
      <c r="L254" s="54"/>
      <c r="M254" s="91"/>
      <c r="N254" s="91"/>
      <c r="O254" s="91"/>
      <c r="P254" s="100"/>
      <c r="Q254" s="100"/>
      <c r="R254" s="100"/>
      <c r="S254" s="100"/>
      <c r="T254" s="100"/>
    </row>
    <row r="255" spans="2:20" ht="23.25">
      <c r="B255" s="68">
        <v>68</v>
      </c>
      <c r="C255" s="68">
        <f t="shared" si="2"/>
        <v>4</v>
      </c>
      <c r="D255" s="76">
        <v>10</v>
      </c>
      <c r="E255" s="2">
        <v>8</v>
      </c>
      <c r="F255" s="3" t="s">
        <v>57</v>
      </c>
      <c r="G255" s="3" t="s">
        <v>65</v>
      </c>
      <c r="H255" s="47">
        <v>333728</v>
      </c>
      <c r="I255" s="64"/>
      <c r="J255" s="78" t="s">
        <v>202</v>
      </c>
      <c r="K255" s="78" t="s">
        <v>202</v>
      </c>
      <c r="L255" s="54"/>
      <c r="M255" s="91"/>
      <c r="N255" s="91"/>
      <c r="O255" s="91"/>
      <c r="P255" s="100"/>
      <c r="Q255" s="100"/>
      <c r="R255" s="100"/>
      <c r="S255" s="100"/>
      <c r="T255" s="100"/>
    </row>
    <row r="256" spans="2:20" ht="23.25">
      <c r="B256" s="68">
        <v>69</v>
      </c>
      <c r="C256" s="68">
        <f t="shared" si="2"/>
        <v>4</v>
      </c>
      <c r="D256" s="76">
        <v>10</v>
      </c>
      <c r="E256" s="2">
        <v>9</v>
      </c>
      <c r="F256" s="3" t="s">
        <v>57</v>
      </c>
      <c r="G256" s="3" t="s">
        <v>66</v>
      </c>
      <c r="H256" s="47">
        <v>338658</v>
      </c>
      <c r="I256" s="64"/>
      <c r="J256" s="78" t="s">
        <v>202</v>
      </c>
      <c r="K256" s="78" t="s">
        <v>202</v>
      </c>
      <c r="L256" s="54"/>
      <c r="M256" s="91"/>
      <c r="N256" s="91"/>
      <c r="O256" s="91"/>
      <c r="P256" s="100"/>
      <c r="Q256" s="100"/>
      <c r="R256" s="100"/>
      <c r="S256" s="100"/>
      <c r="T256" s="100"/>
    </row>
    <row r="257" spans="2:20" ht="23.25">
      <c r="B257" s="68">
        <v>70</v>
      </c>
      <c r="C257" s="68">
        <f t="shared" si="2"/>
        <v>4</v>
      </c>
      <c r="D257" s="76">
        <v>10</v>
      </c>
      <c r="E257" s="2">
        <v>10</v>
      </c>
      <c r="F257" s="3" t="s">
        <v>62</v>
      </c>
      <c r="G257" s="3" t="s">
        <v>67</v>
      </c>
      <c r="H257" s="47">
        <v>352717</v>
      </c>
      <c r="I257" s="64"/>
      <c r="J257" s="78" t="s">
        <v>202</v>
      </c>
      <c r="K257" s="78" t="s">
        <v>202</v>
      </c>
      <c r="L257" s="54"/>
      <c r="M257" s="91"/>
      <c r="N257" s="91"/>
      <c r="O257" s="91"/>
      <c r="P257" s="100"/>
      <c r="Q257" s="100"/>
      <c r="R257" s="100"/>
      <c r="S257" s="100"/>
      <c r="T257" s="100"/>
    </row>
    <row r="258" spans="2:20" ht="23.25">
      <c r="B258" s="68">
        <v>71</v>
      </c>
      <c r="C258" s="68">
        <f t="shared" si="2"/>
        <v>4</v>
      </c>
      <c r="D258" s="76">
        <v>10</v>
      </c>
      <c r="E258" s="2">
        <v>11</v>
      </c>
      <c r="F258" s="3" t="s">
        <v>57</v>
      </c>
      <c r="G258" s="3" t="s">
        <v>58</v>
      </c>
      <c r="H258" s="47">
        <v>335672</v>
      </c>
      <c r="I258" s="64"/>
      <c r="J258" s="78" t="s">
        <v>202</v>
      </c>
      <c r="K258" s="78" t="s">
        <v>202</v>
      </c>
      <c r="L258" s="54"/>
      <c r="M258" s="91"/>
      <c r="N258" s="91"/>
      <c r="O258" s="91"/>
      <c r="P258" s="100"/>
      <c r="Q258" s="100"/>
      <c r="R258" s="100"/>
      <c r="S258" s="100"/>
      <c r="T258" s="100"/>
    </row>
    <row r="259" spans="2:20" ht="23.25">
      <c r="B259" s="68">
        <v>72</v>
      </c>
      <c r="C259" s="68">
        <f t="shared" si="2"/>
        <v>4</v>
      </c>
      <c r="D259" s="76">
        <v>10</v>
      </c>
      <c r="E259" s="2">
        <v>12</v>
      </c>
      <c r="F259" s="3" t="s">
        <v>60</v>
      </c>
      <c r="G259" s="3" t="s">
        <v>59</v>
      </c>
      <c r="H259" s="47">
        <v>330517</v>
      </c>
      <c r="I259" s="64"/>
      <c r="J259" s="78" t="s">
        <v>202</v>
      </c>
      <c r="K259" s="78" t="s">
        <v>202</v>
      </c>
      <c r="L259" s="54"/>
      <c r="M259" s="91"/>
      <c r="N259" s="91"/>
      <c r="O259" s="91"/>
      <c r="P259" s="100"/>
      <c r="Q259" s="100"/>
      <c r="R259" s="100"/>
      <c r="S259" s="100"/>
      <c r="T259" s="100"/>
    </row>
    <row r="260" spans="2:20" ht="23.25">
      <c r="B260" s="68">
        <v>73</v>
      </c>
      <c r="C260" s="68">
        <f t="shared" si="2"/>
        <v>4</v>
      </c>
      <c r="D260" s="76">
        <v>10</v>
      </c>
      <c r="E260" s="2">
        <v>13</v>
      </c>
      <c r="F260" s="3" t="s">
        <v>62</v>
      </c>
      <c r="G260" s="3" t="s">
        <v>65</v>
      </c>
      <c r="H260" s="47">
        <v>332160</v>
      </c>
      <c r="I260" s="64"/>
      <c r="J260" s="78" t="s">
        <v>202</v>
      </c>
      <c r="K260" s="78" t="s">
        <v>202</v>
      </c>
      <c r="L260" s="54"/>
      <c r="M260" s="91"/>
      <c r="N260" s="91"/>
      <c r="O260" s="91"/>
      <c r="P260" s="100"/>
      <c r="Q260" s="100"/>
      <c r="R260" s="100"/>
      <c r="S260" s="100"/>
      <c r="T260" s="100"/>
    </row>
    <row r="261" spans="2:20" ht="23.25">
      <c r="B261" s="68">
        <v>74</v>
      </c>
      <c r="C261" s="68">
        <f t="shared" si="2"/>
        <v>4</v>
      </c>
      <c r="D261" s="76">
        <v>10</v>
      </c>
      <c r="E261" s="2">
        <v>14</v>
      </c>
      <c r="F261" s="3" t="s">
        <v>60</v>
      </c>
      <c r="G261" s="3" t="s">
        <v>67</v>
      </c>
      <c r="H261" s="47">
        <v>349550</v>
      </c>
      <c r="I261" s="64"/>
      <c r="J261" s="78" t="s">
        <v>202</v>
      </c>
      <c r="K261" s="78" t="s">
        <v>202</v>
      </c>
      <c r="L261" s="54"/>
      <c r="M261" s="91"/>
      <c r="N261" s="91"/>
      <c r="O261" s="91"/>
      <c r="P261" s="100"/>
      <c r="Q261" s="100"/>
      <c r="R261" s="100"/>
      <c r="S261" s="100"/>
      <c r="T261" s="100"/>
    </row>
    <row r="262" spans="2:20" ht="23.25">
      <c r="B262" s="68">
        <v>75</v>
      </c>
      <c r="C262" s="68">
        <f t="shared" si="2"/>
        <v>4</v>
      </c>
      <c r="D262" s="76">
        <v>10</v>
      </c>
      <c r="E262" s="2">
        <v>15</v>
      </c>
      <c r="F262" s="3" t="s">
        <v>63</v>
      </c>
      <c r="G262" s="3" t="s">
        <v>66</v>
      </c>
      <c r="H262" s="47">
        <v>338297</v>
      </c>
      <c r="I262" s="64"/>
      <c r="J262" s="78" t="s">
        <v>202</v>
      </c>
      <c r="K262" s="78" t="s">
        <v>202</v>
      </c>
      <c r="L262" s="54"/>
      <c r="M262" s="91"/>
      <c r="N262" s="91"/>
      <c r="O262" s="91"/>
      <c r="P262" s="100"/>
      <c r="Q262" s="100"/>
      <c r="R262" s="100"/>
      <c r="S262" s="100"/>
      <c r="T262" s="100"/>
    </row>
    <row r="263" spans="2:20" ht="23.25">
      <c r="B263" s="68">
        <v>76</v>
      </c>
      <c r="C263" s="68">
        <f t="shared" si="2"/>
        <v>4</v>
      </c>
      <c r="D263" s="76">
        <v>10</v>
      </c>
      <c r="E263" s="2">
        <v>16</v>
      </c>
      <c r="F263" s="3" t="s">
        <v>60</v>
      </c>
      <c r="G263" s="3" t="s">
        <v>66</v>
      </c>
      <c r="H263" s="47">
        <v>337089</v>
      </c>
      <c r="I263" s="64"/>
      <c r="J263" s="78" t="s">
        <v>202</v>
      </c>
      <c r="K263" s="78" t="s">
        <v>202</v>
      </c>
      <c r="L263" s="54"/>
      <c r="M263" s="91"/>
      <c r="N263" s="91"/>
      <c r="O263" s="91"/>
      <c r="P263" s="100"/>
      <c r="Q263" s="100"/>
      <c r="R263" s="100"/>
      <c r="S263" s="100"/>
      <c r="T263" s="100"/>
    </row>
    <row r="264" spans="2:20" ht="23.25">
      <c r="B264" s="68">
        <v>77</v>
      </c>
      <c r="C264" s="68">
        <f t="shared" si="2"/>
        <v>4</v>
      </c>
      <c r="D264" s="76">
        <v>10</v>
      </c>
      <c r="E264" s="2">
        <v>17</v>
      </c>
      <c r="F264" s="3" t="s">
        <v>62</v>
      </c>
      <c r="G264" s="3" t="s">
        <v>65</v>
      </c>
      <c r="H264" s="47">
        <v>333455</v>
      </c>
      <c r="I264" s="64"/>
      <c r="J264" s="78" t="s">
        <v>202</v>
      </c>
      <c r="K264" s="78" t="s">
        <v>202</v>
      </c>
      <c r="L264" s="54"/>
      <c r="M264" s="91"/>
      <c r="N264" s="91"/>
      <c r="O264" s="91"/>
      <c r="P264" s="100"/>
      <c r="Q264" s="100"/>
      <c r="R264" s="100"/>
      <c r="S264" s="100"/>
      <c r="T264" s="100"/>
    </row>
    <row r="265" spans="2:20" ht="23.25">
      <c r="B265" s="68">
        <v>78</v>
      </c>
      <c r="C265" s="68">
        <f t="shared" si="2"/>
        <v>4</v>
      </c>
      <c r="D265" s="76">
        <v>10</v>
      </c>
      <c r="E265" s="2">
        <v>18</v>
      </c>
      <c r="F265" s="3" t="s">
        <v>60</v>
      </c>
      <c r="G265" s="3" t="s">
        <v>61</v>
      </c>
      <c r="H265" s="47">
        <v>334176</v>
      </c>
      <c r="I265" s="64"/>
      <c r="J265" s="78" t="s">
        <v>202</v>
      </c>
      <c r="K265" s="78" t="s">
        <v>202</v>
      </c>
      <c r="L265" s="54"/>
      <c r="M265" s="91"/>
      <c r="N265" s="91"/>
      <c r="O265" s="91"/>
      <c r="P265" s="100"/>
      <c r="Q265" s="100"/>
      <c r="R265" s="100"/>
      <c r="S265" s="100"/>
      <c r="T265" s="100"/>
    </row>
    <row r="266" spans="2:20" ht="23.25">
      <c r="B266" s="68">
        <v>79</v>
      </c>
      <c r="C266" s="68">
        <f t="shared" si="2"/>
        <v>4</v>
      </c>
      <c r="D266" s="76">
        <v>10</v>
      </c>
      <c r="E266" s="2">
        <v>19</v>
      </c>
      <c r="F266" s="3" t="s">
        <v>60</v>
      </c>
      <c r="G266" s="3" t="s">
        <v>61</v>
      </c>
      <c r="H266" s="47">
        <v>328850</v>
      </c>
      <c r="I266" s="64"/>
      <c r="J266" s="78" t="s">
        <v>202</v>
      </c>
      <c r="K266" s="78" t="s">
        <v>202</v>
      </c>
      <c r="L266" s="54"/>
      <c r="M266" s="91"/>
      <c r="N266" s="91"/>
      <c r="O266" s="91"/>
      <c r="P266" s="100"/>
      <c r="Q266" s="100"/>
      <c r="R266" s="100"/>
      <c r="S266" s="100"/>
      <c r="T266" s="100"/>
    </row>
    <row r="267" spans="2:20" ht="23.25">
      <c r="B267" s="68">
        <v>80</v>
      </c>
      <c r="C267" s="68">
        <f t="shared" si="2"/>
        <v>4</v>
      </c>
      <c r="D267" s="76">
        <v>10</v>
      </c>
      <c r="E267" s="2">
        <v>20</v>
      </c>
      <c r="F267" s="3" t="s">
        <v>63</v>
      </c>
      <c r="G267" s="3" t="s">
        <v>68</v>
      </c>
      <c r="H267" s="47">
        <v>348194</v>
      </c>
      <c r="I267" s="64"/>
      <c r="J267" s="78" t="s">
        <v>202</v>
      </c>
      <c r="K267" s="78" t="s">
        <v>202</v>
      </c>
      <c r="L267" s="54"/>
      <c r="M267" s="91"/>
      <c r="N267" s="91"/>
      <c r="O267" s="91"/>
      <c r="P267" s="100"/>
      <c r="Q267" s="100"/>
      <c r="R267" s="100"/>
      <c r="S267" s="100"/>
      <c r="T267" s="100"/>
    </row>
    <row r="268" spans="2:20" ht="15" customHeight="1">
      <c r="J268" s="91"/>
      <c r="K268" s="100"/>
      <c r="L268" s="91"/>
      <c r="M268" s="91"/>
      <c r="N268" s="91"/>
      <c r="O268" s="91"/>
    </row>
    <row r="269" spans="2:20" ht="15" customHeight="1" thickBot="1">
      <c r="J269" s="91"/>
      <c r="K269" s="91"/>
      <c r="L269" s="91"/>
      <c r="M269" s="91"/>
      <c r="N269" s="91"/>
      <c r="O269" s="91"/>
    </row>
    <row r="270" spans="2:20" ht="25.5" customHeight="1" thickBot="1">
      <c r="B270" s="48" t="s">
        <v>203</v>
      </c>
      <c r="C270" s="49" t="s">
        <v>117</v>
      </c>
      <c r="D270" s="73" t="s">
        <v>204</v>
      </c>
      <c r="E270" s="54"/>
      <c r="F270" s="54"/>
      <c r="G270" s="54"/>
      <c r="H270" s="87"/>
      <c r="I270" s="92"/>
      <c r="J270" s="93"/>
      <c r="K270" s="93"/>
      <c r="L270" s="93"/>
      <c r="M270" s="91"/>
      <c r="N270" s="91"/>
      <c r="O270" s="91"/>
    </row>
    <row r="271" spans="2:20" ht="15.75">
      <c r="B271" s="75"/>
      <c r="C271" s="54"/>
      <c r="D271" s="54"/>
      <c r="E271" s="54"/>
      <c r="F271" s="54"/>
      <c r="G271" s="54"/>
      <c r="H271" s="87"/>
      <c r="I271" s="92"/>
      <c r="J271" s="93"/>
      <c r="K271" s="93"/>
      <c r="L271" s="93"/>
      <c r="M271" s="91"/>
      <c r="N271" s="91"/>
      <c r="O271" s="91"/>
    </row>
    <row r="272" spans="2:20" ht="15.75">
      <c r="B272" s="75" t="s">
        <v>205</v>
      </c>
      <c r="C272" s="54"/>
      <c r="D272" s="54"/>
      <c r="E272" s="54"/>
      <c r="F272" s="54"/>
      <c r="G272" s="54"/>
      <c r="H272" s="87"/>
      <c r="I272" s="92"/>
      <c r="J272" s="101"/>
      <c r="K272" s="93"/>
      <c r="L272" s="93"/>
      <c r="M272" s="91"/>
      <c r="N272" s="91"/>
      <c r="O272" s="91"/>
    </row>
    <row r="273" spans="2:20" ht="15.75">
      <c r="B273" s="75" t="s">
        <v>206</v>
      </c>
      <c r="C273" s="54"/>
      <c r="D273" s="54"/>
      <c r="E273" s="54"/>
      <c r="F273" s="54"/>
      <c r="G273" s="54"/>
      <c r="H273" s="87"/>
      <c r="I273" s="92"/>
      <c r="J273" s="102"/>
      <c r="K273" s="93"/>
      <c r="L273" s="93"/>
      <c r="M273" s="91"/>
      <c r="N273" s="91"/>
      <c r="O273" s="91"/>
    </row>
    <row r="274" spans="2:20" ht="15.75">
      <c r="B274" s="75" t="s">
        <v>207</v>
      </c>
      <c r="C274" s="54"/>
      <c r="D274" s="54"/>
      <c r="E274" s="54"/>
      <c r="F274" s="54"/>
      <c r="G274" s="54"/>
      <c r="H274" s="87"/>
      <c r="I274" s="92"/>
      <c r="J274" s="102"/>
      <c r="K274" s="93"/>
      <c r="L274" s="93"/>
      <c r="M274" s="91"/>
      <c r="N274" s="91"/>
      <c r="O274" s="91"/>
    </row>
    <row r="275" spans="2:20" ht="15.75">
      <c r="B275" s="75" t="s">
        <v>208</v>
      </c>
      <c r="C275" s="54"/>
      <c r="D275" s="54"/>
      <c r="E275" s="54"/>
      <c r="F275" s="54"/>
      <c r="G275" s="54"/>
      <c r="H275" s="87"/>
      <c r="I275" s="92"/>
      <c r="J275" s="102"/>
      <c r="K275" s="93"/>
      <c r="L275" s="93"/>
      <c r="M275" s="91"/>
      <c r="N275" s="91"/>
      <c r="O275" s="91"/>
    </row>
    <row r="276" spans="2:20" ht="15.75">
      <c r="B276" s="75" t="s">
        <v>209</v>
      </c>
      <c r="C276" s="52"/>
      <c r="D276" s="52"/>
      <c r="E276" s="52"/>
      <c r="F276" s="52"/>
      <c r="G276" s="52"/>
      <c r="H276" s="53"/>
      <c r="J276" s="102"/>
      <c r="K276" s="91"/>
      <c r="L276" s="91"/>
      <c r="M276" s="91"/>
      <c r="N276" s="91"/>
      <c r="O276" s="91"/>
      <c r="P276" s="54"/>
      <c r="Q276" s="54"/>
      <c r="R276" s="54"/>
      <c r="S276" s="54"/>
      <c r="T276" s="54"/>
    </row>
    <row r="277" spans="2:20" ht="15.75">
      <c r="C277" s="52"/>
      <c r="D277" s="52"/>
      <c r="E277" s="52"/>
      <c r="F277" s="52"/>
      <c r="G277" s="52"/>
      <c r="H277" s="53"/>
      <c r="J277" s="102"/>
      <c r="K277" s="91"/>
      <c r="L277" s="91"/>
      <c r="M277" s="91"/>
      <c r="N277" s="91"/>
      <c r="O277" s="91"/>
      <c r="P277" s="54"/>
      <c r="Q277" s="54"/>
      <c r="R277" s="54"/>
      <c r="S277" s="54"/>
      <c r="T277" s="54"/>
    </row>
    <row r="278" spans="2:20" ht="15.75">
      <c r="B278" s="75" t="s">
        <v>210</v>
      </c>
      <c r="C278" s="52"/>
      <c r="D278" s="52"/>
      <c r="E278" s="52"/>
      <c r="F278" s="52"/>
      <c r="G278" s="52"/>
      <c r="H278" s="53"/>
      <c r="J278" s="102"/>
      <c r="K278" s="91"/>
      <c r="L278" s="91"/>
      <c r="M278" s="91"/>
      <c r="N278" s="91"/>
      <c r="O278" s="91"/>
      <c r="P278" s="54"/>
      <c r="Q278" s="54"/>
      <c r="R278" s="54"/>
      <c r="S278" s="54"/>
      <c r="T278" s="54"/>
    </row>
    <row r="279" spans="2:20" ht="15.75">
      <c r="B279" s="75" t="s">
        <v>211</v>
      </c>
      <c r="C279" s="52"/>
      <c r="D279" s="52"/>
      <c r="E279" s="52"/>
      <c r="F279" s="52"/>
      <c r="G279" s="52"/>
      <c r="H279" s="53"/>
      <c r="J279" s="102"/>
      <c r="K279" s="91"/>
      <c r="L279" s="91"/>
      <c r="M279" s="91"/>
      <c r="N279" s="91"/>
      <c r="O279" s="91"/>
      <c r="P279" s="54"/>
      <c r="Q279" s="54"/>
      <c r="R279" s="54"/>
      <c r="S279" s="54"/>
      <c r="T279" s="54"/>
    </row>
    <row r="280" spans="2:20" ht="15.75">
      <c r="B280" s="75"/>
      <c r="C280" s="21"/>
      <c r="D280" s="52"/>
      <c r="E280" s="52"/>
      <c r="F280" s="52"/>
      <c r="G280" s="52"/>
      <c r="H280" s="53"/>
      <c r="J280" s="101"/>
      <c r="K280" s="91"/>
      <c r="L280" s="91"/>
      <c r="M280" s="91"/>
      <c r="N280" s="91"/>
      <c r="O280" s="91"/>
      <c r="P280" s="54"/>
      <c r="Q280" s="54"/>
      <c r="R280" s="54"/>
      <c r="S280" s="54"/>
      <c r="T280" s="54"/>
    </row>
    <row r="281" spans="2:20" ht="15.75">
      <c r="B281" s="75" t="s">
        <v>212</v>
      </c>
      <c r="C281" s="21"/>
      <c r="D281" s="52"/>
      <c r="E281" s="52"/>
      <c r="F281" s="52"/>
      <c r="G281" s="52"/>
      <c r="H281" s="53"/>
      <c r="J281" s="101"/>
      <c r="K281" s="91"/>
      <c r="L281" s="91"/>
      <c r="M281" s="91"/>
      <c r="N281" s="91"/>
      <c r="O281" s="91"/>
      <c r="P281" s="54"/>
      <c r="Q281" s="54"/>
      <c r="R281" s="54"/>
      <c r="S281" s="54"/>
      <c r="T281" s="54"/>
    </row>
    <row r="282" spans="2:20" ht="15.75">
      <c r="B282" s="75" t="s">
        <v>213</v>
      </c>
      <c r="C282" s="21"/>
      <c r="D282" s="52"/>
      <c r="E282" s="52"/>
      <c r="F282" s="52"/>
      <c r="G282" s="52"/>
      <c r="H282" s="53"/>
      <c r="J282" s="101"/>
      <c r="K282" s="91"/>
      <c r="L282" s="91"/>
      <c r="M282" s="91"/>
      <c r="N282" s="91"/>
      <c r="O282" s="91"/>
      <c r="P282" s="54"/>
      <c r="Q282" s="54"/>
      <c r="R282" s="54"/>
      <c r="S282" s="54"/>
      <c r="T282" s="54"/>
    </row>
    <row r="283" spans="2:20" ht="15.75">
      <c r="B283" s="75" t="s">
        <v>214</v>
      </c>
      <c r="C283" s="21"/>
      <c r="D283" s="52"/>
      <c r="E283" s="52"/>
      <c r="F283" s="52"/>
      <c r="G283" s="52"/>
      <c r="H283" s="53"/>
      <c r="J283" s="101"/>
      <c r="K283" s="91"/>
      <c r="L283" s="91"/>
      <c r="M283" s="91"/>
      <c r="N283" s="91"/>
      <c r="O283" s="91"/>
      <c r="P283" s="54"/>
      <c r="Q283" s="54"/>
      <c r="R283" s="54"/>
      <c r="S283" s="54"/>
      <c r="T283" s="54"/>
    </row>
    <row r="284" spans="2:20" ht="15.75">
      <c r="B284" s="54"/>
      <c r="C284" s="21"/>
      <c r="D284" s="52"/>
      <c r="E284" s="52"/>
      <c r="F284" s="52"/>
      <c r="G284" s="52"/>
      <c r="H284" s="53"/>
      <c r="J284" s="103"/>
      <c r="K284" s="91"/>
      <c r="L284" s="91"/>
      <c r="M284" s="91"/>
      <c r="N284" s="91"/>
      <c r="O284" s="91"/>
      <c r="P284" s="54"/>
      <c r="Q284" s="54"/>
      <c r="R284" s="54"/>
      <c r="S284" s="54"/>
      <c r="T284" s="54"/>
    </row>
    <row r="285" spans="2:20" ht="15.75">
      <c r="B285" s="104" t="s">
        <v>215</v>
      </c>
      <c r="C285" s="52" t="s">
        <v>216</v>
      </c>
      <c r="D285" s="52"/>
      <c r="E285" s="52"/>
      <c r="F285" s="52"/>
      <c r="G285" s="52"/>
      <c r="H285" s="53"/>
      <c r="J285" s="103"/>
      <c r="K285" s="91"/>
      <c r="L285" s="91"/>
      <c r="M285" s="91"/>
      <c r="N285" s="91"/>
      <c r="O285" s="91"/>
      <c r="P285" s="54"/>
      <c r="Q285" s="54"/>
      <c r="R285" s="54"/>
      <c r="S285" s="54"/>
      <c r="T285" s="54"/>
    </row>
    <row r="286" spans="2:20" ht="15.75" outlineLevel="1">
      <c r="B286" s="104"/>
      <c r="C286" s="52" t="s">
        <v>217</v>
      </c>
      <c r="D286" s="52"/>
      <c r="E286" s="52"/>
      <c r="F286" s="52"/>
      <c r="G286" s="52"/>
      <c r="H286" s="53"/>
      <c r="J286" s="103"/>
      <c r="K286" s="91"/>
      <c r="L286" s="91"/>
      <c r="M286" s="91"/>
      <c r="N286" s="91"/>
      <c r="O286" s="91"/>
      <c r="P286" s="54"/>
      <c r="Q286" s="54"/>
      <c r="R286" s="54"/>
      <c r="S286" s="54"/>
      <c r="T286" s="54"/>
    </row>
    <row r="287" spans="2:20" ht="15.75" outlineLevel="1">
      <c r="B287" s="104"/>
      <c r="C287" s="52" t="s">
        <v>218</v>
      </c>
      <c r="D287" s="52"/>
      <c r="E287" s="52"/>
      <c r="F287" s="52"/>
      <c r="G287" s="52"/>
      <c r="H287" s="53"/>
      <c r="J287" s="103"/>
      <c r="K287" s="91"/>
      <c r="L287" s="91"/>
      <c r="M287" s="91"/>
      <c r="N287" s="91"/>
      <c r="O287" s="91"/>
      <c r="P287" s="54"/>
      <c r="Q287" s="54"/>
      <c r="R287" s="54"/>
      <c r="S287" s="54"/>
      <c r="T287" s="54"/>
    </row>
    <row r="288" spans="2:20" ht="15.75" outlineLevel="1">
      <c r="B288" s="104"/>
      <c r="C288" s="52" t="s">
        <v>219</v>
      </c>
      <c r="D288" s="52"/>
      <c r="E288" s="52"/>
      <c r="F288" s="52"/>
      <c r="G288" s="52"/>
      <c r="H288" s="53"/>
      <c r="J288" s="103"/>
      <c r="K288" s="91"/>
      <c r="L288" s="91"/>
      <c r="M288" s="91"/>
      <c r="N288" s="91"/>
      <c r="O288" s="91"/>
      <c r="P288" s="54"/>
      <c r="Q288" s="54"/>
      <c r="R288" s="54"/>
      <c r="S288" s="54"/>
      <c r="T288" s="54"/>
    </row>
    <row r="289" spans="2:20" ht="15.75" outlineLevel="1">
      <c r="B289" s="104"/>
      <c r="C289" s="52" t="s">
        <v>220</v>
      </c>
      <c r="D289" s="52"/>
      <c r="E289" s="52"/>
      <c r="F289" s="52"/>
      <c r="G289" s="52"/>
      <c r="H289" s="53"/>
      <c r="J289" s="103"/>
      <c r="K289" s="91"/>
      <c r="L289" s="91"/>
      <c r="M289" s="91"/>
      <c r="N289" s="91"/>
      <c r="O289" s="91"/>
      <c r="P289" s="54"/>
      <c r="Q289" s="54"/>
      <c r="R289" s="54"/>
      <c r="S289" s="54"/>
      <c r="T289" s="54"/>
    </row>
    <row r="290" spans="2:20" ht="15.75" outlineLevel="1">
      <c r="B290" s="104"/>
      <c r="C290" s="52" t="s">
        <v>221</v>
      </c>
      <c r="D290" s="52"/>
      <c r="E290" s="52"/>
      <c r="F290" s="52"/>
      <c r="G290" s="52"/>
      <c r="H290" s="53"/>
      <c r="J290" s="103"/>
      <c r="K290" s="91"/>
      <c r="L290" s="91"/>
      <c r="M290" s="91"/>
      <c r="N290" s="91"/>
      <c r="O290" s="91"/>
      <c r="P290" s="54"/>
      <c r="Q290" s="54"/>
      <c r="R290" s="54"/>
      <c r="S290" s="54"/>
      <c r="T290" s="54"/>
    </row>
    <row r="291" spans="2:20" ht="15.75" outlineLevel="1">
      <c r="B291" s="104"/>
      <c r="C291" s="52" t="s">
        <v>222</v>
      </c>
      <c r="D291" s="52"/>
      <c r="E291" s="52"/>
      <c r="F291" s="52"/>
      <c r="G291" s="52"/>
      <c r="H291" s="53"/>
      <c r="J291" s="103"/>
      <c r="K291" s="91"/>
      <c r="L291" s="91"/>
      <c r="M291" s="91"/>
      <c r="N291" s="91"/>
      <c r="O291" s="91"/>
      <c r="P291" s="54"/>
      <c r="Q291" s="54"/>
      <c r="R291" s="54"/>
      <c r="S291" s="54"/>
      <c r="T291" s="54"/>
    </row>
    <row r="292" spans="2:20" ht="15.75" outlineLevel="1">
      <c r="B292" s="104"/>
      <c r="C292" s="52" t="s">
        <v>223</v>
      </c>
      <c r="D292" s="52"/>
      <c r="E292" s="52"/>
      <c r="F292" s="52"/>
      <c r="G292" s="52"/>
      <c r="H292" s="53"/>
      <c r="J292" s="103"/>
      <c r="K292" s="91"/>
      <c r="L292" s="91"/>
      <c r="M292" s="91"/>
      <c r="N292" s="91"/>
      <c r="O292" s="91"/>
      <c r="P292" s="54"/>
      <c r="Q292" s="54"/>
      <c r="R292" s="54"/>
      <c r="S292" s="54"/>
      <c r="T292" s="54"/>
    </row>
    <row r="293" spans="2:20" ht="15.75" outlineLevel="1">
      <c r="B293" s="104"/>
      <c r="C293" s="52" t="s">
        <v>145</v>
      </c>
      <c r="D293" s="52"/>
      <c r="E293" s="52"/>
      <c r="F293" s="52"/>
      <c r="G293" s="52"/>
      <c r="H293" s="53"/>
      <c r="J293" s="103"/>
      <c r="K293" s="91"/>
      <c r="L293" s="91"/>
      <c r="M293" s="91"/>
      <c r="N293" s="91"/>
      <c r="O293" s="91"/>
      <c r="P293" s="54"/>
      <c r="Q293" s="54"/>
      <c r="R293" s="54"/>
      <c r="S293" s="54"/>
      <c r="T293" s="54"/>
    </row>
    <row r="294" spans="2:20" ht="15.75" outlineLevel="1">
      <c r="B294" s="104"/>
      <c r="C294" s="52" t="s">
        <v>224</v>
      </c>
      <c r="D294" s="52"/>
      <c r="E294" s="52"/>
      <c r="F294" s="52"/>
      <c r="G294" s="52"/>
      <c r="H294" s="53"/>
      <c r="J294" s="103"/>
      <c r="K294" s="91"/>
      <c r="L294" s="91"/>
      <c r="M294" s="91"/>
      <c r="N294" s="91"/>
      <c r="O294" s="91"/>
      <c r="P294" s="54"/>
      <c r="Q294" s="54"/>
      <c r="R294" s="54"/>
      <c r="S294" s="54"/>
      <c r="T294" s="54"/>
    </row>
    <row r="295" spans="2:20" ht="15.75" outlineLevel="1">
      <c r="B295" s="104"/>
      <c r="C295" s="52" t="s">
        <v>225</v>
      </c>
      <c r="D295" s="52"/>
      <c r="E295" s="52"/>
      <c r="F295" s="52"/>
      <c r="G295" s="52"/>
      <c r="H295" s="53"/>
      <c r="J295" s="103"/>
      <c r="K295" s="91"/>
      <c r="L295" s="91"/>
      <c r="M295" s="91"/>
      <c r="N295" s="91"/>
      <c r="O295" s="91"/>
      <c r="P295" s="54"/>
      <c r="Q295" s="54"/>
      <c r="R295" s="54"/>
      <c r="S295" s="54"/>
      <c r="T295" s="54"/>
    </row>
    <row r="296" spans="2:20" ht="15.75" outlineLevel="1">
      <c r="B296" s="104"/>
      <c r="C296" s="52" t="s">
        <v>226</v>
      </c>
      <c r="D296" s="52"/>
      <c r="E296" s="52"/>
      <c r="F296" s="52"/>
      <c r="G296" s="52"/>
      <c r="H296" s="53"/>
      <c r="J296" s="103"/>
      <c r="K296" s="91"/>
      <c r="L296" s="91"/>
      <c r="M296" s="91"/>
      <c r="N296" s="91"/>
      <c r="O296" s="91"/>
      <c r="P296" s="54"/>
      <c r="Q296" s="54"/>
      <c r="R296" s="54"/>
      <c r="S296" s="54"/>
      <c r="T296" s="54"/>
    </row>
    <row r="297" spans="2:20" ht="15.75">
      <c r="B297" s="54"/>
      <c r="C297" s="21"/>
      <c r="D297" s="52"/>
      <c r="E297" s="52"/>
      <c r="F297" s="52"/>
      <c r="G297" s="52"/>
      <c r="H297" s="53"/>
      <c r="J297" s="103"/>
      <c r="K297" s="91"/>
      <c r="L297" s="91"/>
      <c r="M297" s="91"/>
      <c r="N297" s="91"/>
      <c r="O297" s="91"/>
      <c r="P297" s="54"/>
      <c r="Q297" s="54"/>
      <c r="R297" s="54"/>
      <c r="S297" s="54"/>
      <c r="T297" s="54"/>
    </row>
    <row r="298" spans="2:20" ht="15.75">
      <c r="B298" s="21" t="s">
        <v>227</v>
      </c>
      <c r="C298" s="52"/>
      <c r="D298" s="52"/>
      <c r="E298" s="52"/>
      <c r="F298" s="52"/>
      <c r="G298" s="52"/>
      <c r="H298" s="53"/>
      <c r="J298" s="101"/>
      <c r="K298" s="91"/>
      <c r="L298" s="91"/>
      <c r="M298" s="91"/>
      <c r="N298" s="91"/>
      <c r="O298" s="91"/>
      <c r="P298" s="54"/>
      <c r="Q298" s="54"/>
      <c r="R298" s="54"/>
      <c r="S298" s="54"/>
      <c r="T298" s="54"/>
    </row>
    <row r="299" spans="2:20" ht="15.75">
      <c r="B299" s="75" t="s">
        <v>110</v>
      </c>
      <c r="C299" s="99"/>
      <c r="D299" s="52"/>
      <c r="E299" s="52"/>
      <c r="F299" s="52"/>
      <c r="G299" s="52"/>
      <c r="H299" s="53"/>
      <c r="J299" s="102"/>
      <c r="K299" s="91"/>
      <c r="L299" s="91"/>
      <c r="M299" s="91"/>
      <c r="N299" s="91"/>
      <c r="O299" s="91"/>
      <c r="P299" s="54"/>
      <c r="Q299" s="54"/>
      <c r="R299" s="54"/>
      <c r="S299" s="54"/>
      <c r="T299" s="54"/>
    </row>
    <row r="300" spans="2:20" ht="15" customHeight="1">
      <c r="B300" s="75"/>
      <c r="C300" s="99"/>
      <c r="D300" s="52"/>
      <c r="E300" s="52"/>
      <c r="F300" s="52"/>
      <c r="G300" s="52"/>
      <c r="H300" s="53"/>
      <c r="J300" s="102"/>
      <c r="K300" s="91"/>
      <c r="L300" s="91"/>
      <c r="M300" s="91"/>
      <c r="N300" s="91"/>
      <c r="O300" s="91"/>
      <c r="P300" s="54"/>
      <c r="Q300" s="54"/>
      <c r="R300" s="54"/>
      <c r="S300" s="54"/>
      <c r="T300" s="54"/>
    </row>
    <row r="301" spans="2:20" ht="15" customHeight="1">
      <c r="B301" s="75"/>
      <c r="C301" s="50" t="s">
        <v>228</v>
      </c>
      <c r="D301" s="52"/>
      <c r="E301" s="52"/>
      <c r="F301" s="52"/>
      <c r="G301" s="52"/>
      <c r="H301" s="53"/>
      <c r="J301" s="102"/>
      <c r="K301" s="91"/>
      <c r="L301" s="91"/>
      <c r="M301" s="91"/>
      <c r="N301" s="91"/>
      <c r="O301" s="91"/>
      <c r="P301" s="54"/>
      <c r="Q301" s="54"/>
      <c r="R301" s="54"/>
      <c r="S301" s="54"/>
      <c r="T301" s="54"/>
    </row>
    <row r="302" spans="2:20" ht="15" customHeight="1">
      <c r="B302" s="75"/>
      <c r="C302" s="50" t="s">
        <v>229</v>
      </c>
      <c r="D302" s="52"/>
      <c r="E302" s="52"/>
      <c r="F302" s="52"/>
      <c r="G302" s="52"/>
      <c r="H302" s="53"/>
      <c r="J302" s="102"/>
      <c r="K302" s="91"/>
      <c r="L302" s="91"/>
      <c r="M302" s="91"/>
      <c r="N302" s="91"/>
      <c r="O302" s="91"/>
      <c r="P302" s="54"/>
      <c r="Q302" s="54"/>
      <c r="R302" s="54"/>
      <c r="S302" s="54"/>
      <c r="T302" s="54"/>
    </row>
    <row r="303" spans="2:20" ht="15" customHeight="1">
      <c r="B303" s="75"/>
      <c r="C303" s="50" t="s">
        <v>230</v>
      </c>
      <c r="D303" s="52"/>
      <c r="E303" s="52"/>
      <c r="F303" s="52"/>
      <c r="G303" s="52"/>
      <c r="H303" s="53"/>
      <c r="J303" s="102"/>
      <c r="K303" s="91"/>
      <c r="L303" s="91"/>
      <c r="M303" s="91"/>
      <c r="N303" s="91"/>
      <c r="O303" s="91"/>
      <c r="P303" s="54"/>
      <c r="Q303" s="54"/>
      <c r="R303" s="54"/>
      <c r="S303" s="54"/>
      <c r="T303" s="54"/>
    </row>
    <row r="304" spans="2:20" ht="15" customHeight="1" thickBot="1">
      <c r="B304" s="54"/>
      <c r="C304" s="54"/>
      <c r="D304" s="54"/>
      <c r="E304" s="54"/>
      <c r="F304" s="54"/>
      <c r="G304" s="54"/>
      <c r="H304" s="87"/>
      <c r="I304" s="92"/>
      <c r="J304" s="74" t="s">
        <v>50</v>
      </c>
      <c r="K304" s="91"/>
      <c r="L304" s="91"/>
      <c r="M304" s="91"/>
      <c r="N304" s="91"/>
      <c r="O304" s="91"/>
      <c r="P304" s="54"/>
      <c r="Q304" s="54"/>
      <c r="R304" s="54"/>
      <c r="S304" s="54"/>
      <c r="T304" s="54"/>
    </row>
    <row r="305" spans="2:20" ht="25.5" customHeight="1" thickBot="1">
      <c r="B305" s="42" t="s">
        <v>9</v>
      </c>
      <c r="C305" s="42" t="s">
        <v>52</v>
      </c>
      <c r="D305" s="42" t="s">
        <v>11</v>
      </c>
      <c r="E305" s="42" t="s">
        <v>53</v>
      </c>
      <c r="F305" s="42" t="s">
        <v>13</v>
      </c>
      <c r="G305" s="42" t="s">
        <v>14</v>
      </c>
      <c r="H305" s="42" t="s">
        <v>15</v>
      </c>
      <c r="J305" s="1" t="s">
        <v>54</v>
      </c>
      <c r="K305" s="1" t="s">
        <v>114</v>
      </c>
      <c r="L305" s="1" t="s">
        <v>165</v>
      </c>
      <c r="M305" s="1" t="s">
        <v>231</v>
      </c>
      <c r="N305" s="91"/>
      <c r="O305" s="91"/>
      <c r="P305" s="54"/>
      <c r="Q305" s="54"/>
      <c r="R305" s="54"/>
      <c r="S305" s="54"/>
      <c r="T305" s="54"/>
    </row>
    <row r="306" spans="2:20" ht="15" customHeight="1">
      <c r="B306" s="52"/>
      <c r="C306" s="52"/>
      <c r="D306" s="52"/>
      <c r="E306" s="52"/>
      <c r="F306" s="52"/>
      <c r="G306" s="52"/>
      <c r="H306" s="53"/>
      <c r="J306" s="59"/>
      <c r="L306" s="54"/>
      <c r="M306" s="54"/>
      <c r="N306" s="91"/>
      <c r="O306" s="91"/>
      <c r="P306" s="54"/>
      <c r="Q306" s="54"/>
      <c r="R306" s="54"/>
      <c r="S306" s="54"/>
      <c r="T306" s="54"/>
    </row>
    <row r="307" spans="2:20" ht="23.25" customHeight="1">
      <c r="B307" s="68" t="s">
        <v>232</v>
      </c>
      <c r="C307" s="68">
        <v>5</v>
      </c>
      <c r="D307" s="76">
        <v>0</v>
      </c>
      <c r="E307" s="2" t="s">
        <v>56</v>
      </c>
      <c r="F307" s="3" t="s">
        <v>57</v>
      </c>
      <c r="G307" s="3" t="s">
        <v>58</v>
      </c>
      <c r="H307" s="47">
        <v>24139</v>
      </c>
      <c r="I307" s="64"/>
      <c r="J307" s="78">
        <v>336368</v>
      </c>
      <c r="K307" s="88">
        <v>25.39</v>
      </c>
      <c r="L307" s="78" t="s">
        <v>169</v>
      </c>
      <c r="M307" s="78">
        <v>85</v>
      </c>
      <c r="N307" s="91"/>
      <c r="O307" s="91"/>
      <c r="P307" s="54"/>
      <c r="Q307" s="54"/>
      <c r="R307" s="54"/>
      <c r="S307" s="54"/>
      <c r="T307" s="54"/>
    </row>
    <row r="308" spans="2:20" ht="15" customHeight="1">
      <c r="B308" s="52"/>
      <c r="C308" s="52"/>
      <c r="D308" s="52"/>
      <c r="E308" s="52"/>
      <c r="F308" s="77"/>
      <c r="G308" s="77"/>
      <c r="H308" s="85"/>
      <c r="J308" s="79"/>
      <c r="K308" s="90"/>
      <c r="L308" s="90"/>
      <c r="M308" s="90"/>
      <c r="N308" s="91"/>
      <c r="O308" s="91"/>
      <c r="P308" s="54"/>
      <c r="Q308" s="54"/>
      <c r="R308" s="54"/>
      <c r="S308" s="54"/>
      <c r="T308" s="54"/>
    </row>
    <row r="309" spans="2:20" ht="23.25">
      <c r="B309" s="68">
        <v>81</v>
      </c>
      <c r="C309" s="68">
        <f>C307</f>
        <v>5</v>
      </c>
      <c r="D309" s="76">
        <v>11</v>
      </c>
      <c r="E309" s="2">
        <v>1</v>
      </c>
      <c r="F309" s="3" t="s">
        <v>57</v>
      </c>
      <c r="G309" s="3" t="s">
        <v>59</v>
      </c>
      <c r="H309" s="47">
        <v>22365.999999999996</v>
      </c>
      <c r="I309" s="64"/>
      <c r="J309" s="78" t="s">
        <v>233</v>
      </c>
      <c r="K309" s="78" t="s">
        <v>233</v>
      </c>
      <c r="L309" s="78" t="s">
        <v>233</v>
      </c>
      <c r="M309" s="78" t="s">
        <v>233</v>
      </c>
      <c r="N309" s="91"/>
      <c r="O309" s="91"/>
      <c r="P309" s="54"/>
      <c r="Q309" s="54"/>
      <c r="R309" s="54"/>
      <c r="S309" s="54"/>
      <c r="T309" s="54"/>
    </row>
    <row r="310" spans="2:20" ht="23.25">
      <c r="B310" s="68">
        <v>82</v>
      </c>
      <c r="C310" s="68">
        <f>C309</f>
        <v>5</v>
      </c>
      <c r="D310" s="76">
        <v>11</v>
      </c>
      <c r="E310" s="2">
        <v>2</v>
      </c>
      <c r="F310" s="3" t="s">
        <v>60</v>
      </c>
      <c r="G310" s="3" t="s">
        <v>61</v>
      </c>
      <c r="H310" s="47">
        <v>23420</v>
      </c>
      <c r="I310" s="64"/>
      <c r="J310" s="78" t="s">
        <v>233</v>
      </c>
      <c r="K310" s="78" t="s">
        <v>233</v>
      </c>
      <c r="L310" s="78" t="s">
        <v>233</v>
      </c>
      <c r="M310" s="78" t="s">
        <v>233</v>
      </c>
      <c r="N310" s="91"/>
      <c r="O310" s="91"/>
      <c r="P310" s="54"/>
      <c r="Q310" s="54"/>
      <c r="R310" s="54"/>
      <c r="S310" s="54"/>
      <c r="T310" s="54"/>
    </row>
    <row r="311" spans="2:20" ht="23.25">
      <c r="B311" s="68">
        <v>83</v>
      </c>
      <c r="C311" s="68">
        <f t="shared" ref="C311:C328" si="3">C310</f>
        <v>5</v>
      </c>
      <c r="D311" s="76">
        <v>11</v>
      </c>
      <c r="E311" s="2">
        <v>3</v>
      </c>
      <c r="F311" s="3" t="s">
        <v>62</v>
      </c>
      <c r="G311" s="3" t="s">
        <v>58</v>
      </c>
      <c r="H311" s="47">
        <v>22213</v>
      </c>
      <c r="I311" s="64"/>
      <c r="J311" s="78" t="s">
        <v>233</v>
      </c>
      <c r="K311" s="78" t="s">
        <v>233</v>
      </c>
      <c r="L311" s="78" t="s">
        <v>233</v>
      </c>
      <c r="M311" s="78" t="s">
        <v>233</v>
      </c>
      <c r="N311" s="91"/>
      <c r="O311" s="91"/>
      <c r="P311" s="54"/>
      <c r="Q311" s="54"/>
      <c r="R311" s="54"/>
      <c r="S311" s="54"/>
      <c r="T311" s="54"/>
    </row>
    <row r="312" spans="2:20" ht="23.25">
      <c r="B312" s="68">
        <v>84</v>
      </c>
      <c r="C312" s="68">
        <f t="shared" si="3"/>
        <v>5</v>
      </c>
      <c r="D312" s="76">
        <v>11</v>
      </c>
      <c r="E312" s="2">
        <v>4</v>
      </c>
      <c r="F312" s="3" t="s">
        <v>63</v>
      </c>
      <c r="G312" s="3" t="s">
        <v>59</v>
      </c>
      <c r="H312" s="47">
        <v>22780.999999999996</v>
      </c>
      <c r="I312" s="64"/>
      <c r="J312" s="78" t="s">
        <v>233</v>
      </c>
      <c r="K312" s="78" t="s">
        <v>233</v>
      </c>
      <c r="L312" s="78" t="s">
        <v>233</v>
      </c>
      <c r="M312" s="78" t="s">
        <v>233</v>
      </c>
      <c r="N312" s="91"/>
      <c r="O312" s="91"/>
      <c r="P312" s="54"/>
      <c r="Q312" s="54"/>
      <c r="R312" s="54"/>
      <c r="S312" s="54"/>
      <c r="T312" s="54"/>
    </row>
    <row r="313" spans="2:20" ht="23.25">
      <c r="B313" s="68">
        <v>85</v>
      </c>
      <c r="C313" s="68">
        <f t="shared" si="3"/>
        <v>5</v>
      </c>
      <c r="D313" s="76">
        <v>11</v>
      </c>
      <c r="E313" s="2">
        <v>5</v>
      </c>
      <c r="F313" s="3" t="s">
        <v>63</v>
      </c>
      <c r="G313" s="3" t="s">
        <v>64</v>
      </c>
      <c r="H313" s="47">
        <v>21808.999999999996</v>
      </c>
      <c r="I313" s="64"/>
      <c r="J313" s="78" t="s">
        <v>233</v>
      </c>
      <c r="K313" s="78" t="s">
        <v>233</v>
      </c>
      <c r="L313" s="78" t="s">
        <v>233</v>
      </c>
      <c r="M313" s="78" t="s">
        <v>233</v>
      </c>
      <c r="N313" s="91"/>
      <c r="O313" s="91"/>
      <c r="P313" s="54"/>
      <c r="Q313" s="54"/>
      <c r="R313" s="54"/>
      <c r="S313" s="54"/>
      <c r="T313" s="54"/>
    </row>
    <row r="314" spans="2:20" ht="23.25">
      <c r="B314" s="68">
        <v>86</v>
      </c>
      <c r="C314" s="68">
        <f t="shared" si="3"/>
        <v>5</v>
      </c>
      <c r="D314" s="76">
        <v>11</v>
      </c>
      <c r="E314" s="2">
        <v>6</v>
      </c>
      <c r="F314" s="3" t="s">
        <v>62</v>
      </c>
      <c r="G314" s="3" t="s">
        <v>61</v>
      </c>
      <c r="H314" s="47">
        <v>22242</v>
      </c>
      <c r="I314" s="64"/>
      <c r="J314" s="78" t="s">
        <v>233</v>
      </c>
      <c r="K314" s="78" t="s">
        <v>233</v>
      </c>
      <c r="L314" s="78" t="s">
        <v>233</v>
      </c>
      <c r="M314" s="78" t="s">
        <v>233</v>
      </c>
      <c r="N314" s="91"/>
      <c r="O314" s="91"/>
      <c r="P314" s="54"/>
      <c r="Q314" s="54"/>
      <c r="R314" s="54"/>
      <c r="S314" s="54"/>
      <c r="T314" s="54"/>
    </row>
    <row r="315" spans="2:20" ht="23.25">
      <c r="B315" s="68">
        <v>87</v>
      </c>
      <c r="C315" s="68">
        <f t="shared" si="3"/>
        <v>5</v>
      </c>
      <c r="D315" s="76">
        <v>11</v>
      </c>
      <c r="E315" s="2">
        <v>7</v>
      </c>
      <c r="F315" s="3" t="s">
        <v>60</v>
      </c>
      <c r="G315" s="3" t="s">
        <v>64</v>
      </c>
      <c r="H315" s="47">
        <v>22298</v>
      </c>
      <c r="I315" s="64"/>
      <c r="J315" s="78" t="s">
        <v>233</v>
      </c>
      <c r="K315" s="78" t="s">
        <v>233</v>
      </c>
      <c r="L315" s="78" t="s">
        <v>233</v>
      </c>
      <c r="M315" s="78" t="s">
        <v>233</v>
      </c>
      <c r="N315" s="91"/>
      <c r="O315" s="91"/>
      <c r="P315" s="54"/>
      <c r="Q315" s="54"/>
      <c r="R315" s="54"/>
      <c r="S315" s="54"/>
      <c r="T315" s="54"/>
    </row>
    <row r="316" spans="2:20" ht="23.25">
      <c r="B316" s="68">
        <v>88</v>
      </c>
      <c r="C316" s="68">
        <f t="shared" si="3"/>
        <v>5</v>
      </c>
      <c r="D316" s="76">
        <v>11</v>
      </c>
      <c r="E316" s="2">
        <v>8</v>
      </c>
      <c r="F316" s="3" t="s">
        <v>57</v>
      </c>
      <c r="G316" s="3" t="s">
        <v>65</v>
      </c>
      <c r="H316" s="47">
        <v>24651</v>
      </c>
      <c r="I316" s="64"/>
      <c r="J316" s="78" t="s">
        <v>233</v>
      </c>
      <c r="K316" s="78" t="s">
        <v>233</v>
      </c>
      <c r="L316" s="78" t="s">
        <v>233</v>
      </c>
      <c r="M316" s="78" t="s">
        <v>233</v>
      </c>
      <c r="N316" s="91"/>
      <c r="O316" s="91"/>
      <c r="P316" s="54"/>
      <c r="Q316" s="54"/>
      <c r="R316" s="54"/>
      <c r="S316" s="54"/>
      <c r="T316" s="54"/>
    </row>
    <row r="317" spans="2:20" ht="23.25">
      <c r="B317" s="68">
        <v>89</v>
      </c>
      <c r="C317" s="68">
        <f t="shared" si="3"/>
        <v>5</v>
      </c>
      <c r="D317" s="76">
        <v>11</v>
      </c>
      <c r="E317" s="2">
        <v>9</v>
      </c>
      <c r="F317" s="3" t="s">
        <v>57</v>
      </c>
      <c r="G317" s="3" t="s">
        <v>66</v>
      </c>
      <c r="H317" s="47">
        <v>26916.000000000004</v>
      </c>
      <c r="I317" s="64"/>
      <c r="J317" s="78" t="s">
        <v>233</v>
      </c>
      <c r="K317" s="78" t="s">
        <v>233</v>
      </c>
      <c r="L317" s="78" t="s">
        <v>233</v>
      </c>
      <c r="M317" s="78" t="s">
        <v>233</v>
      </c>
      <c r="N317" s="91"/>
      <c r="O317" s="91"/>
      <c r="P317" s="54"/>
      <c r="Q317" s="54"/>
      <c r="R317" s="54"/>
      <c r="S317" s="54"/>
      <c r="T317" s="54"/>
    </row>
    <row r="318" spans="2:20" ht="23.25">
      <c r="B318" s="68">
        <v>90</v>
      </c>
      <c r="C318" s="68">
        <f t="shared" si="3"/>
        <v>5</v>
      </c>
      <c r="D318" s="76">
        <v>11</v>
      </c>
      <c r="E318" s="2">
        <v>10</v>
      </c>
      <c r="F318" s="3" t="s">
        <v>62</v>
      </c>
      <c r="G318" s="3" t="s">
        <v>67</v>
      </c>
      <c r="H318" s="47">
        <v>22911</v>
      </c>
      <c r="I318" s="64"/>
      <c r="J318" s="78" t="s">
        <v>233</v>
      </c>
      <c r="K318" s="78" t="s">
        <v>233</v>
      </c>
      <c r="L318" s="78" t="s">
        <v>233</v>
      </c>
      <c r="M318" s="78" t="s">
        <v>233</v>
      </c>
      <c r="N318" s="91"/>
      <c r="O318" s="91"/>
      <c r="P318" s="54"/>
      <c r="Q318" s="54"/>
      <c r="R318" s="54"/>
      <c r="S318" s="54"/>
      <c r="T318" s="54"/>
    </row>
    <row r="319" spans="2:20" ht="23.25">
      <c r="B319" s="68">
        <v>91</v>
      </c>
      <c r="C319" s="68">
        <f t="shared" si="3"/>
        <v>5</v>
      </c>
      <c r="D319" s="76">
        <v>11</v>
      </c>
      <c r="E319" s="2">
        <v>11</v>
      </c>
      <c r="F319" s="3" t="s">
        <v>57</v>
      </c>
      <c r="G319" s="3" t="s">
        <v>58</v>
      </c>
      <c r="H319" s="47">
        <v>24647</v>
      </c>
      <c r="I319" s="64"/>
      <c r="J319" s="78" t="s">
        <v>233</v>
      </c>
      <c r="K319" s="78" t="s">
        <v>233</v>
      </c>
      <c r="L319" s="78" t="s">
        <v>233</v>
      </c>
      <c r="M319" s="78" t="s">
        <v>233</v>
      </c>
      <c r="N319" s="91"/>
      <c r="O319" s="91"/>
      <c r="P319" s="54"/>
      <c r="Q319" s="54"/>
      <c r="R319" s="54"/>
      <c r="S319" s="54"/>
      <c r="T319" s="54"/>
    </row>
    <row r="320" spans="2:20" ht="23.25">
      <c r="B320" s="68">
        <v>92</v>
      </c>
      <c r="C320" s="68">
        <f t="shared" si="3"/>
        <v>5</v>
      </c>
      <c r="D320" s="76">
        <v>11</v>
      </c>
      <c r="E320" s="2">
        <v>12</v>
      </c>
      <c r="F320" s="3" t="s">
        <v>60</v>
      </c>
      <c r="G320" s="3" t="s">
        <v>59</v>
      </c>
      <c r="H320" s="47">
        <v>22377</v>
      </c>
      <c r="I320" s="64"/>
      <c r="J320" s="78" t="s">
        <v>233</v>
      </c>
      <c r="K320" s="78" t="s">
        <v>233</v>
      </c>
      <c r="L320" s="78" t="s">
        <v>233</v>
      </c>
      <c r="M320" s="78" t="s">
        <v>233</v>
      </c>
      <c r="N320" s="91"/>
      <c r="O320" s="91"/>
      <c r="P320" s="54"/>
      <c r="Q320" s="54"/>
      <c r="R320" s="54"/>
      <c r="S320" s="54"/>
      <c r="T320" s="54"/>
    </row>
    <row r="321" spans="2:20" ht="23.25">
      <c r="B321" s="68">
        <v>93</v>
      </c>
      <c r="C321" s="68">
        <f t="shared" si="3"/>
        <v>5</v>
      </c>
      <c r="D321" s="76">
        <v>11</v>
      </c>
      <c r="E321" s="2">
        <v>13</v>
      </c>
      <c r="F321" s="3" t="s">
        <v>62</v>
      </c>
      <c r="G321" s="3" t="s">
        <v>65</v>
      </c>
      <c r="H321" s="47">
        <v>21733.999999999996</v>
      </c>
      <c r="I321" s="64"/>
      <c r="J321" s="78" t="s">
        <v>233</v>
      </c>
      <c r="K321" s="78" t="s">
        <v>233</v>
      </c>
      <c r="L321" s="78" t="s">
        <v>233</v>
      </c>
      <c r="M321" s="78" t="s">
        <v>233</v>
      </c>
      <c r="N321" s="91"/>
      <c r="O321" s="91"/>
      <c r="P321" s="54"/>
      <c r="Q321" s="54"/>
      <c r="R321" s="54"/>
      <c r="S321" s="54"/>
      <c r="T321" s="54"/>
    </row>
    <row r="322" spans="2:20" ht="23.25">
      <c r="B322" s="68">
        <v>94</v>
      </c>
      <c r="C322" s="68">
        <f t="shared" si="3"/>
        <v>5</v>
      </c>
      <c r="D322" s="76">
        <v>11</v>
      </c>
      <c r="E322" s="2">
        <v>14</v>
      </c>
      <c r="F322" s="3" t="s">
        <v>60</v>
      </c>
      <c r="G322" s="3" t="s">
        <v>67</v>
      </c>
      <c r="H322" s="47">
        <v>21827</v>
      </c>
      <c r="I322" s="64"/>
      <c r="J322" s="78" t="s">
        <v>233</v>
      </c>
      <c r="K322" s="78" t="s">
        <v>233</v>
      </c>
      <c r="L322" s="78" t="s">
        <v>233</v>
      </c>
      <c r="M322" s="78" t="s">
        <v>233</v>
      </c>
      <c r="N322" s="91"/>
      <c r="O322" s="91"/>
      <c r="P322" s="54"/>
      <c r="Q322" s="54"/>
      <c r="R322" s="54"/>
      <c r="S322" s="54"/>
      <c r="T322" s="54"/>
    </row>
    <row r="323" spans="2:20" ht="23.25">
      <c r="B323" s="68">
        <v>95</v>
      </c>
      <c r="C323" s="68">
        <f t="shared" si="3"/>
        <v>5</v>
      </c>
      <c r="D323" s="76">
        <v>11</v>
      </c>
      <c r="E323" s="2">
        <v>15</v>
      </c>
      <c r="F323" s="3" t="s">
        <v>63</v>
      </c>
      <c r="G323" s="3" t="s">
        <v>66</v>
      </c>
      <c r="H323" s="47">
        <v>23809</v>
      </c>
      <c r="I323" s="64"/>
      <c r="J323" s="78" t="s">
        <v>233</v>
      </c>
      <c r="K323" s="78" t="s">
        <v>233</v>
      </c>
      <c r="L323" s="78" t="s">
        <v>233</v>
      </c>
      <c r="M323" s="78" t="s">
        <v>233</v>
      </c>
      <c r="N323" s="91"/>
      <c r="O323" s="91"/>
      <c r="P323" s="54"/>
      <c r="Q323" s="54"/>
      <c r="R323" s="54"/>
      <c r="S323" s="54"/>
      <c r="T323" s="54"/>
    </row>
    <row r="324" spans="2:20" ht="23.25">
      <c r="B324" s="68">
        <v>96</v>
      </c>
      <c r="C324" s="68">
        <f t="shared" si="3"/>
        <v>5</v>
      </c>
      <c r="D324" s="76">
        <v>11</v>
      </c>
      <c r="E324" s="2">
        <v>16</v>
      </c>
      <c r="F324" s="3" t="s">
        <v>60</v>
      </c>
      <c r="G324" s="3" t="s">
        <v>66</v>
      </c>
      <c r="H324" s="47">
        <v>24612</v>
      </c>
      <c r="I324" s="64"/>
      <c r="J324" s="78" t="s">
        <v>233</v>
      </c>
      <c r="K324" s="78" t="s">
        <v>233</v>
      </c>
      <c r="L324" s="78" t="s">
        <v>233</v>
      </c>
      <c r="M324" s="78" t="s">
        <v>233</v>
      </c>
      <c r="N324" s="91"/>
      <c r="O324" s="91"/>
      <c r="P324" s="54"/>
      <c r="Q324" s="54"/>
      <c r="R324" s="54"/>
      <c r="S324" s="54"/>
      <c r="T324" s="54"/>
    </row>
    <row r="325" spans="2:20" ht="23.25">
      <c r="B325" s="68">
        <v>97</v>
      </c>
      <c r="C325" s="68">
        <f t="shared" si="3"/>
        <v>5</v>
      </c>
      <c r="D325" s="76">
        <v>11</v>
      </c>
      <c r="E325" s="2">
        <v>17</v>
      </c>
      <c r="F325" s="3" t="s">
        <v>62</v>
      </c>
      <c r="G325" s="3" t="s">
        <v>65</v>
      </c>
      <c r="H325" s="47">
        <v>25279</v>
      </c>
      <c r="I325" s="64"/>
      <c r="J325" s="78" t="s">
        <v>233</v>
      </c>
      <c r="K325" s="78" t="s">
        <v>233</v>
      </c>
      <c r="L325" s="78" t="s">
        <v>233</v>
      </c>
      <c r="M325" s="78" t="s">
        <v>233</v>
      </c>
      <c r="N325" s="91"/>
      <c r="O325" s="91"/>
      <c r="P325" s="54"/>
      <c r="Q325" s="54"/>
      <c r="R325" s="54"/>
      <c r="S325" s="54"/>
      <c r="T325" s="54"/>
    </row>
    <row r="326" spans="2:20" ht="23.25">
      <c r="B326" s="68">
        <v>98</v>
      </c>
      <c r="C326" s="68">
        <f t="shared" si="3"/>
        <v>5</v>
      </c>
      <c r="D326" s="76">
        <v>11</v>
      </c>
      <c r="E326" s="2">
        <v>18</v>
      </c>
      <c r="F326" s="3" t="s">
        <v>60</v>
      </c>
      <c r="G326" s="3" t="s">
        <v>61</v>
      </c>
      <c r="H326" s="47">
        <v>23648.999999999996</v>
      </c>
      <c r="I326" s="64"/>
      <c r="J326" s="78" t="s">
        <v>233</v>
      </c>
      <c r="K326" s="78" t="s">
        <v>233</v>
      </c>
      <c r="L326" s="78" t="s">
        <v>233</v>
      </c>
      <c r="M326" s="78" t="s">
        <v>233</v>
      </c>
      <c r="N326" s="91"/>
      <c r="O326" s="91"/>
      <c r="P326" s="54"/>
      <c r="Q326" s="54"/>
      <c r="R326" s="54"/>
      <c r="S326" s="54"/>
      <c r="T326" s="54"/>
    </row>
    <row r="327" spans="2:20" ht="23.25">
      <c r="B327" s="68">
        <v>99</v>
      </c>
      <c r="C327" s="68">
        <f t="shared" si="3"/>
        <v>5</v>
      </c>
      <c r="D327" s="76">
        <v>11</v>
      </c>
      <c r="E327" s="2">
        <v>19</v>
      </c>
      <c r="F327" s="3" t="s">
        <v>60</v>
      </c>
      <c r="G327" s="3" t="s">
        <v>61</v>
      </c>
      <c r="H327" s="47">
        <v>22723</v>
      </c>
      <c r="I327" s="64"/>
      <c r="J327" s="78" t="s">
        <v>233</v>
      </c>
      <c r="K327" s="78" t="s">
        <v>233</v>
      </c>
      <c r="L327" s="78" t="s">
        <v>233</v>
      </c>
      <c r="M327" s="78" t="s">
        <v>233</v>
      </c>
      <c r="N327" s="91"/>
      <c r="O327" s="91"/>
      <c r="P327" s="54"/>
      <c r="Q327" s="54"/>
      <c r="R327" s="54"/>
      <c r="S327" s="54"/>
      <c r="T327" s="54"/>
    </row>
    <row r="328" spans="2:20" ht="23.25">
      <c r="B328" s="68">
        <v>100</v>
      </c>
      <c r="C328" s="68">
        <f t="shared" si="3"/>
        <v>5</v>
      </c>
      <c r="D328" s="76">
        <v>11</v>
      </c>
      <c r="E328" s="2">
        <v>20</v>
      </c>
      <c r="F328" s="3" t="s">
        <v>63</v>
      </c>
      <c r="G328" s="3" t="s">
        <v>68</v>
      </c>
      <c r="H328" s="47">
        <v>22854.000000000004</v>
      </c>
      <c r="I328" s="64"/>
      <c r="J328" s="78" t="s">
        <v>233</v>
      </c>
      <c r="K328" s="78" t="s">
        <v>233</v>
      </c>
      <c r="L328" s="78" t="s">
        <v>233</v>
      </c>
      <c r="M328" s="78" t="s">
        <v>233</v>
      </c>
      <c r="N328" s="91"/>
      <c r="O328" s="91"/>
      <c r="P328" s="54"/>
      <c r="Q328" s="54"/>
      <c r="R328" s="54"/>
      <c r="S328" s="54"/>
      <c r="T328" s="54"/>
    </row>
    <row r="329" spans="2:20" ht="15" customHeight="1">
      <c r="B329" s="54"/>
      <c r="C329" s="54"/>
      <c r="D329" s="54"/>
      <c r="E329" s="54"/>
      <c r="F329" s="54"/>
      <c r="G329" s="54"/>
      <c r="H329" s="87"/>
      <c r="I329" s="92"/>
      <c r="J329" s="91"/>
      <c r="K329" s="91"/>
      <c r="L329" s="91"/>
      <c r="M329" s="91"/>
      <c r="N329" s="91"/>
      <c r="O329" s="91"/>
      <c r="P329" s="54"/>
      <c r="Q329" s="54"/>
      <c r="R329" s="54"/>
      <c r="S329" s="54"/>
      <c r="T329" s="54"/>
    </row>
    <row r="330" spans="2:20" ht="15" customHeight="1" thickBot="1">
      <c r="J330" s="91"/>
      <c r="K330" s="91"/>
      <c r="L330" s="91"/>
      <c r="M330" s="91"/>
      <c r="N330" s="91"/>
      <c r="O330" s="91"/>
      <c r="P330" s="54"/>
      <c r="Q330" s="54"/>
      <c r="R330" s="54"/>
      <c r="S330" s="54"/>
      <c r="T330" s="54"/>
    </row>
    <row r="331" spans="2:20" ht="25.5" customHeight="1" thickBot="1">
      <c r="B331" s="48" t="s">
        <v>27</v>
      </c>
      <c r="C331" s="49" t="s">
        <v>117</v>
      </c>
      <c r="D331" s="73" t="s">
        <v>234</v>
      </c>
      <c r="E331" s="54"/>
      <c r="F331" s="54"/>
      <c r="G331" s="54"/>
      <c r="H331" s="87"/>
      <c r="I331" s="92"/>
      <c r="J331" s="1" t="s">
        <v>14</v>
      </c>
      <c r="K331" s="1" t="s">
        <v>165</v>
      </c>
      <c r="L331" s="1" t="s">
        <v>235</v>
      </c>
      <c r="M331" s="1" t="s">
        <v>236</v>
      </c>
      <c r="N331" s="1" t="s">
        <v>237</v>
      </c>
      <c r="O331" s="1" t="s">
        <v>238</v>
      </c>
      <c r="P331" s="54"/>
      <c r="Q331" s="54"/>
      <c r="R331" s="54"/>
      <c r="S331" s="54"/>
      <c r="T331" s="54"/>
    </row>
    <row r="332" spans="2:20">
      <c r="B332" s="75"/>
      <c r="C332" s="54"/>
      <c r="D332" s="54"/>
      <c r="E332" s="54"/>
      <c r="F332" s="54"/>
      <c r="G332" s="54"/>
      <c r="H332" s="87"/>
      <c r="I332" s="92"/>
      <c r="J332" s="35" t="s">
        <v>66</v>
      </c>
      <c r="K332" s="89" t="s">
        <v>167</v>
      </c>
      <c r="L332" s="89" t="s">
        <v>239</v>
      </c>
      <c r="M332" s="89" t="s">
        <v>240</v>
      </c>
      <c r="N332" s="106">
        <v>2</v>
      </c>
      <c r="O332" s="107">
        <v>1</v>
      </c>
    </row>
    <row r="333" spans="2:20">
      <c r="B333" s="75" t="s">
        <v>241</v>
      </c>
      <c r="C333" s="52"/>
      <c r="D333" s="52"/>
      <c r="E333" s="52"/>
      <c r="F333" s="52"/>
      <c r="G333" s="52"/>
      <c r="H333" s="53"/>
      <c r="J333" s="35" t="s">
        <v>61</v>
      </c>
      <c r="K333" s="89" t="s">
        <v>169</v>
      </c>
      <c r="L333" s="89" t="s">
        <v>239</v>
      </c>
      <c r="M333" s="89" t="s">
        <v>240</v>
      </c>
      <c r="N333" s="106">
        <v>1.5</v>
      </c>
      <c r="O333" s="107">
        <v>0.8</v>
      </c>
      <c r="P333" s="54"/>
      <c r="Q333" s="54"/>
      <c r="R333" s="54"/>
      <c r="S333" s="54"/>
      <c r="T333" s="54"/>
    </row>
    <row r="334" spans="2:20">
      <c r="B334" s="75" t="s">
        <v>242</v>
      </c>
      <c r="C334" s="52"/>
      <c r="D334" s="52"/>
      <c r="E334" s="52"/>
      <c r="F334" s="52"/>
      <c r="G334" s="52"/>
      <c r="H334" s="53"/>
      <c r="J334" s="35" t="s">
        <v>59</v>
      </c>
      <c r="K334" s="89" t="s">
        <v>171</v>
      </c>
      <c r="L334" s="89" t="s">
        <v>243</v>
      </c>
      <c r="M334" s="89" t="s">
        <v>244</v>
      </c>
      <c r="N334" s="106">
        <v>1</v>
      </c>
      <c r="O334" s="107">
        <v>1.1499999999999999</v>
      </c>
      <c r="P334" s="54"/>
      <c r="Q334" s="54"/>
      <c r="R334" s="54"/>
      <c r="S334" s="54"/>
      <c r="T334" s="54"/>
    </row>
    <row r="335" spans="2:20">
      <c r="B335" s="75"/>
      <c r="C335" s="52"/>
      <c r="D335" s="52"/>
      <c r="E335" s="52"/>
      <c r="F335" s="52"/>
      <c r="G335" s="52"/>
      <c r="H335" s="53"/>
      <c r="J335" s="35" t="s">
        <v>64</v>
      </c>
      <c r="K335" s="89" t="s">
        <v>173</v>
      </c>
      <c r="L335" s="89" t="s">
        <v>243</v>
      </c>
      <c r="M335" s="89" t="s">
        <v>244</v>
      </c>
      <c r="N335" s="106">
        <v>2.5</v>
      </c>
      <c r="O335" s="107">
        <v>1</v>
      </c>
      <c r="P335" s="54"/>
      <c r="Q335" s="54"/>
      <c r="R335" s="54"/>
      <c r="S335" s="54"/>
      <c r="T335" s="54"/>
    </row>
    <row r="336" spans="2:20">
      <c r="B336" s="75" t="s">
        <v>245</v>
      </c>
      <c r="C336" s="52"/>
      <c r="D336" s="52"/>
      <c r="E336" s="52"/>
      <c r="F336" s="52"/>
      <c r="G336" s="52"/>
      <c r="H336" s="53"/>
      <c r="J336" s="35" t="s">
        <v>67</v>
      </c>
      <c r="K336" s="89" t="s">
        <v>169</v>
      </c>
      <c r="L336" s="89" t="s">
        <v>243</v>
      </c>
      <c r="M336" s="89" t="s">
        <v>244</v>
      </c>
      <c r="N336" s="106">
        <v>2.5</v>
      </c>
      <c r="O336" s="107">
        <v>0.8</v>
      </c>
      <c r="P336" s="54"/>
      <c r="Q336" s="54"/>
      <c r="R336" s="54"/>
      <c r="S336" s="54"/>
      <c r="T336" s="54"/>
    </row>
    <row r="337" spans="2:20">
      <c r="B337" s="80" t="s">
        <v>246</v>
      </c>
      <c r="C337" s="52"/>
      <c r="D337" s="52"/>
      <c r="E337" s="52"/>
      <c r="F337" s="52"/>
      <c r="G337" s="52"/>
      <c r="H337" s="53"/>
      <c r="J337" s="35" t="s">
        <v>68</v>
      </c>
      <c r="K337" s="89" t="s">
        <v>173</v>
      </c>
      <c r="L337" s="89" t="s">
        <v>243</v>
      </c>
      <c r="M337" s="89" t="s">
        <v>244</v>
      </c>
      <c r="N337" s="106">
        <v>2</v>
      </c>
      <c r="O337" s="107">
        <v>1</v>
      </c>
      <c r="P337" s="54"/>
      <c r="Q337" s="54"/>
      <c r="R337" s="54"/>
      <c r="S337" s="54"/>
      <c r="T337" s="54"/>
    </row>
    <row r="338" spans="2:20">
      <c r="B338" s="80" t="s">
        <v>247</v>
      </c>
      <c r="C338" s="52"/>
      <c r="D338" s="52"/>
      <c r="E338" s="52"/>
      <c r="F338" s="52"/>
      <c r="G338" s="52"/>
      <c r="H338" s="53"/>
      <c r="J338" s="35" t="s">
        <v>58</v>
      </c>
      <c r="K338" s="89" t="s">
        <v>169</v>
      </c>
      <c r="L338" s="89" t="s">
        <v>243</v>
      </c>
      <c r="M338" s="89" t="s">
        <v>244</v>
      </c>
      <c r="N338" s="106">
        <v>2.5</v>
      </c>
      <c r="O338" s="107">
        <v>0.8</v>
      </c>
      <c r="P338" s="54"/>
      <c r="Q338" s="54"/>
      <c r="R338" s="54"/>
      <c r="S338" s="54"/>
      <c r="T338" s="54"/>
    </row>
    <row r="339" spans="2:20">
      <c r="B339" s="80" t="s">
        <v>248</v>
      </c>
      <c r="C339" s="52"/>
      <c r="D339" s="52"/>
      <c r="E339" s="52"/>
      <c r="F339" s="52"/>
      <c r="G339" s="52"/>
      <c r="H339" s="53"/>
      <c r="J339" s="35" t="s">
        <v>65</v>
      </c>
      <c r="K339" s="89" t="s">
        <v>173</v>
      </c>
      <c r="L339" s="89" t="s">
        <v>243</v>
      </c>
      <c r="M339" s="89" t="s">
        <v>244</v>
      </c>
      <c r="N339" s="106">
        <v>2.5</v>
      </c>
      <c r="O339" s="107">
        <v>1</v>
      </c>
      <c r="P339" s="54"/>
      <c r="Q339" s="54"/>
      <c r="R339" s="54"/>
      <c r="S339" s="54"/>
      <c r="T339" s="54"/>
    </row>
    <row r="340" spans="2:20" ht="15.75">
      <c r="B340" s="80" t="s">
        <v>249</v>
      </c>
      <c r="C340" s="21"/>
      <c r="D340" s="52"/>
      <c r="E340" s="52"/>
      <c r="F340" s="52"/>
      <c r="G340" s="52"/>
      <c r="H340" s="53"/>
      <c r="J340" s="91"/>
      <c r="K340" s="91"/>
      <c r="L340" s="91"/>
      <c r="M340" s="105" t="s">
        <v>250</v>
      </c>
      <c r="N340" s="91"/>
      <c r="O340" s="91"/>
      <c r="P340" s="54"/>
      <c r="Q340" s="54"/>
      <c r="R340" s="54"/>
      <c r="S340" s="54"/>
      <c r="T340" s="54"/>
    </row>
    <row r="341" spans="2:20" ht="15.75">
      <c r="B341" s="80" t="s">
        <v>251</v>
      </c>
      <c r="C341" s="52"/>
      <c r="D341" s="52"/>
      <c r="E341" s="52"/>
      <c r="F341" s="52"/>
      <c r="G341" s="52"/>
      <c r="H341" s="53"/>
      <c r="J341" s="91"/>
      <c r="K341" s="91"/>
      <c r="L341" s="91"/>
      <c r="M341" s="105" t="s">
        <v>252</v>
      </c>
      <c r="N341" s="91"/>
      <c r="O341" s="91"/>
      <c r="P341" s="54"/>
      <c r="Q341" s="54"/>
      <c r="R341" s="54"/>
      <c r="S341" s="54"/>
      <c r="T341" s="54"/>
    </row>
    <row r="342" spans="2:20" ht="15.75">
      <c r="B342" s="80" t="s">
        <v>253</v>
      </c>
      <c r="C342" s="52"/>
      <c r="D342" s="52"/>
      <c r="E342" s="52"/>
      <c r="F342" s="52"/>
      <c r="G342" s="52"/>
      <c r="H342" s="53"/>
      <c r="J342" s="91"/>
      <c r="K342" s="91"/>
      <c r="L342" s="91"/>
      <c r="M342" s="91"/>
      <c r="N342" s="91"/>
      <c r="O342" s="91"/>
      <c r="P342" s="54"/>
      <c r="Q342" s="54"/>
      <c r="R342" s="54"/>
      <c r="S342" s="54"/>
      <c r="T342" s="54"/>
    </row>
    <row r="343" spans="2:20" ht="15.75">
      <c r="B343" s="75" t="s">
        <v>254</v>
      </c>
      <c r="C343" s="52"/>
      <c r="D343" s="52"/>
      <c r="E343" s="52"/>
      <c r="F343" s="52"/>
      <c r="G343" s="52"/>
      <c r="H343" s="53"/>
      <c r="J343" s="91"/>
      <c r="K343" s="91"/>
      <c r="L343" s="91"/>
      <c r="M343" s="91"/>
      <c r="N343" s="91"/>
      <c r="O343" s="91"/>
      <c r="P343" s="54"/>
      <c r="Q343" s="54"/>
      <c r="R343" s="54"/>
      <c r="S343" s="54"/>
      <c r="T343" s="54"/>
    </row>
    <row r="344" spans="2:20" ht="15.75">
      <c r="B344" s="80" t="s">
        <v>255</v>
      </c>
      <c r="C344" s="52"/>
      <c r="D344" s="52"/>
      <c r="E344" s="52"/>
      <c r="F344" s="52"/>
      <c r="G344" s="52"/>
      <c r="H344" s="53"/>
      <c r="J344" s="91"/>
      <c r="K344" s="91"/>
      <c r="L344" s="91"/>
      <c r="M344" s="91"/>
      <c r="N344" s="91"/>
      <c r="O344" s="91"/>
      <c r="P344" s="54"/>
      <c r="Q344" s="54"/>
      <c r="R344" s="54"/>
      <c r="S344" s="54"/>
      <c r="T344" s="54"/>
    </row>
    <row r="345" spans="2:20" ht="15.75">
      <c r="B345" s="75"/>
      <c r="C345" s="21"/>
      <c r="D345" s="52"/>
      <c r="E345" s="52"/>
      <c r="F345" s="52"/>
      <c r="G345" s="52"/>
      <c r="H345" s="53"/>
      <c r="J345" s="91"/>
      <c r="K345" s="91"/>
      <c r="L345" s="91"/>
      <c r="M345" s="91"/>
      <c r="N345" s="91"/>
      <c r="O345" s="91"/>
      <c r="P345" s="54"/>
      <c r="Q345" s="54"/>
      <c r="R345" s="54"/>
      <c r="S345" s="54"/>
      <c r="T345" s="54"/>
    </row>
    <row r="346" spans="2:20" ht="15.75">
      <c r="B346" s="75" t="s">
        <v>256</v>
      </c>
      <c r="C346" s="21"/>
      <c r="D346" s="52"/>
      <c r="E346" s="52"/>
      <c r="F346" s="52"/>
      <c r="G346" s="52"/>
      <c r="H346" s="53"/>
      <c r="J346" s="91"/>
      <c r="K346" s="91"/>
      <c r="L346" s="91"/>
      <c r="M346" s="91"/>
      <c r="N346" s="91"/>
      <c r="O346" s="91"/>
      <c r="P346" s="54"/>
      <c r="Q346" s="54"/>
      <c r="R346" s="54"/>
      <c r="S346" s="54"/>
      <c r="T346" s="54"/>
    </row>
    <row r="347" spans="2:20" ht="15.75">
      <c r="B347" s="80" t="s">
        <v>257</v>
      </c>
      <c r="C347" s="21"/>
      <c r="D347" s="52"/>
      <c r="E347" s="52"/>
      <c r="F347" s="52"/>
      <c r="G347" s="52"/>
      <c r="H347" s="53"/>
      <c r="J347" s="91"/>
      <c r="K347" s="91"/>
      <c r="L347" s="91"/>
      <c r="M347" s="91"/>
      <c r="N347" s="91"/>
      <c r="O347" s="91"/>
      <c r="P347" s="54"/>
      <c r="Q347" s="54"/>
      <c r="R347" s="54"/>
      <c r="S347" s="54"/>
      <c r="T347" s="54"/>
    </row>
    <row r="348" spans="2:20" ht="15.75">
      <c r="B348" s="75" t="s">
        <v>258</v>
      </c>
      <c r="C348" s="21"/>
      <c r="D348" s="52"/>
      <c r="E348" s="52"/>
      <c r="F348" s="52"/>
      <c r="G348" s="52"/>
      <c r="H348" s="53"/>
      <c r="J348" s="91"/>
      <c r="K348" s="91"/>
      <c r="L348" s="91"/>
      <c r="M348" s="91"/>
      <c r="N348" s="91"/>
      <c r="O348" s="91"/>
      <c r="P348" s="54"/>
      <c r="Q348" s="54"/>
      <c r="R348" s="54"/>
      <c r="S348" s="54"/>
      <c r="T348" s="54"/>
    </row>
    <row r="349" spans="2:20" ht="15.75">
      <c r="B349" s="80" t="s">
        <v>259</v>
      </c>
      <c r="C349" s="21"/>
      <c r="D349" s="52"/>
      <c r="E349" s="52"/>
      <c r="F349" s="52"/>
      <c r="G349" s="52"/>
      <c r="H349" s="53"/>
      <c r="J349" s="91"/>
      <c r="K349" s="91"/>
      <c r="L349" s="91"/>
      <c r="M349" s="91"/>
      <c r="N349" s="91"/>
      <c r="O349" s="91"/>
      <c r="P349" s="54"/>
      <c r="Q349" s="54"/>
      <c r="R349" s="54"/>
      <c r="S349" s="54"/>
      <c r="T349" s="54"/>
    </row>
    <row r="350" spans="2:20" ht="15.75">
      <c r="B350" s="75"/>
      <c r="C350" s="21"/>
      <c r="D350" s="52"/>
      <c r="E350" s="52"/>
      <c r="F350" s="52"/>
      <c r="G350" s="52"/>
      <c r="H350" s="53"/>
      <c r="J350" s="91"/>
      <c r="K350" s="91"/>
      <c r="L350" s="91"/>
      <c r="M350" s="91"/>
      <c r="N350" s="91"/>
      <c r="O350" s="91"/>
      <c r="P350" s="54"/>
      <c r="Q350" s="54"/>
      <c r="R350" s="54"/>
      <c r="S350" s="54"/>
      <c r="T350" s="54"/>
    </row>
    <row r="351" spans="2:20" ht="15.75">
      <c r="B351" s="75" t="s">
        <v>260</v>
      </c>
      <c r="C351" s="21"/>
      <c r="D351" s="52"/>
      <c r="E351" s="52"/>
      <c r="F351" s="52"/>
      <c r="G351" s="52"/>
      <c r="H351" s="53"/>
      <c r="J351" s="91"/>
      <c r="K351" s="91"/>
      <c r="L351" s="91"/>
      <c r="M351" s="91"/>
      <c r="N351" s="91"/>
      <c r="O351" s="91"/>
      <c r="P351" s="54"/>
      <c r="Q351" s="54"/>
      <c r="R351" s="54"/>
      <c r="S351" s="54"/>
      <c r="T351" s="54"/>
    </row>
    <row r="352" spans="2:20" ht="15.75">
      <c r="B352" s="80" t="s">
        <v>261</v>
      </c>
      <c r="C352" s="21"/>
      <c r="D352" s="52"/>
      <c r="E352" s="52"/>
      <c r="F352" s="52"/>
      <c r="G352" s="52"/>
      <c r="H352" s="53"/>
      <c r="J352" s="91"/>
      <c r="K352" s="91"/>
      <c r="L352" s="91"/>
      <c r="M352" s="91"/>
      <c r="N352" s="91"/>
      <c r="O352" s="91"/>
      <c r="P352" s="54"/>
      <c r="Q352" s="54"/>
      <c r="R352" s="54"/>
      <c r="S352" s="54"/>
      <c r="T352" s="54"/>
    </row>
    <row r="353" spans="2:20" ht="15.75">
      <c r="B353" s="80" t="s">
        <v>262</v>
      </c>
      <c r="C353" s="21"/>
      <c r="D353" s="52"/>
      <c r="E353" s="52"/>
      <c r="F353" s="52"/>
      <c r="G353" s="52"/>
      <c r="H353" s="53"/>
      <c r="J353" s="91"/>
      <c r="K353" s="91"/>
      <c r="L353" s="91"/>
      <c r="M353" s="91"/>
      <c r="N353" s="91"/>
      <c r="O353" s="91"/>
      <c r="P353" s="54"/>
      <c r="Q353" s="54"/>
      <c r="R353" s="54"/>
      <c r="S353" s="54"/>
      <c r="T353" s="54"/>
    </row>
    <row r="354" spans="2:20" ht="15.75">
      <c r="B354" s="80" t="s">
        <v>263</v>
      </c>
      <c r="C354" s="21"/>
      <c r="D354" s="52"/>
      <c r="E354" s="52"/>
      <c r="F354" s="52"/>
      <c r="G354" s="52"/>
      <c r="H354" s="53"/>
      <c r="J354" s="91"/>
      <c r="K354" s="91"/>
      <c r="L354" s="91"/>
      <c r="M354" s="91"/>
      <c r="N354" s="91"/>
      <c r="O354" s="91"/>
      <c r="P354" s="54"/>
      <c r="Q354" s="54"/>
      <c r="R354" s="54"/>
      <c r="S354" s="54"/>
      <c r="T354" s="54"/>
    </row>
    <row r="355" spans="2:20" ht="15.75">
      <c r="B355" s="80" t="s">
        <v>264</v>
      </c>
      <c r="C355" s="21"/>
      <c r="D355" s="52"/>
      <c r="E355" s="52"/>
      <c r="F355" s="52"/>
      <c r="G355" s="52"/>
      <c r="H355" s="53"/>
      <c r="J355" s="91"/>
      <c r="K355" s="91"/>
      <c r="L355" s="91"/>
      <c r="M355" s="91"/>
      <c r="N355" s="91"/>
      <c r="O355" s="91"/>
      <c r="P355" s="54"/>
      <c r="Q355" s="54"/>
      <c r="R355" s="54"/>
      <c r="S355" s="54"/>
      <c r="T355" s="54"/>
    </row>
    <row r="356" spans="2:20" ht="15.75">
      <c r="B356" s="80" t="s">
        <v>980</v>
      </c>
      <c r="C356" s="21"/>
      <c r="D356" s="52"/>
      <c r="E356" s="52"/>
      <c r="F356" s="52"/>
      <c r="G356" s="52"/>
      <c r="H356" s="53"/>
      <c r="J356" s="91"/>
      <c r="K356" s="91"/>
      <c r="L356" s="91"/>
      <c r="M356" s="91"/>
      <c r="N356" s="91"/>
      <c r="O356" s="91"/>
      <c r="P356" s="54"/>
      <c r="Q356" s="54"/>
      <c r="R356" s="54"/>
      <c r="S356" s="54"/>
      <c r="T356" s="54"/>
    </row>
    <row r="357" spans="2:20" ht="15.75">
      <c r="B357" s="80" t="s">
        <v>981</v>
      </c>
      <c r="C357" s="21"/>
      <c r="D357" s="52"/>
      <c r="E357" s="52"/>
      <c r="F357" s="52"/>
      <c r="G357" s="52"/>
      <c r="H357" s="53"/>
      <c r="J357" s="91"/>
      <c r="K357" s="91"/>
      <c r="L357" s="91"/>
      <c r="M357" s="91"/>
      <c r="N357" s="91"/>
      <c r="O357" s="91"/>
      <c r="P357" s="54"/>
      <c r="Q357" s="54"/>
      <c r="R357" s="54"/>
      <c r="S357" s="54"/>
      <c r="T357" s="54"/>
    </row>
    <row r="358" spans="2:20" ht="15.75">
      <c r="B358" s="75"/>
      <c r="C358" s="99"/>
      <c r="D358" s="52"/>
      <c r="E358" s="52"/>
      <c r="F358" s="52"/>
      <c r="G358" s="52"/>
      <c r="H358" s="53"/>
      <c r="J358" s="91"/>
      <c r="K358" s="91"/>
      <c r="L358" s="91"/>
      <c r="M358" s="91"/>
      <c r="N358" s="91"/>
      <c r="O358" s="91"/>
      <c r="P358" s="54"/>
      <c r="Q358" s="54"/>
      <c r="R358" s="54"/>
      <c r="S358" s="54"/>
      <c r="T358" s="54"/>
    </row>
    <row r="359" spans="2:20" ht="15.75">
      <c r="B359" s="75" t="s">
        <v>265</v>
      </c>
      <c r="C359" s="99" t="s">
        <v>266</v>
      </c>
      <c r="D359" s="52"/>
      <c r="E359" s="52"/>
      <c r="F359" s="52"/>
      <c r="G359" s="52"/>
      <c r="H359" s="53"/>
      <c r="J359" s="91"/>
      <c r="K359" s="91"/>
      <c r="L359" s="91"/>
      <c r="M359" s="91"/>
      <c r="N359" s="91"/>
      <c r="O359" s="91"/>
      <c r="P359" s="54"/>
      <c r="Q359" s="54"/>
      <c r="R359" s="54"/>
      <c r="S359" s="54"/>
      <c r="T359" s="54"/>
    </row>
    <row r="360" spans="2:20" ht="15.75" outlineLevel="1">
      <c r="B360" s="75"/>
      <c r="C360" s="99" t="s">
        <v>267</v>
      </c>
      <c r="D360" s="52"/>
      <c r="E360" s="52"/>
      <c r="F360" s="52"/>
      <c r="G360" s="52"/>
      <c r="H360" s="53"/>
      <c r="J360" s="91"/>
      <c r="K360" s="91"/>
      <c r="L360" s="91"/>
      <c r="M360" s="91"/>
      <c r="N360" s="91"/>
      <c r="O360" s="91"/>
      <c r="P360" s="54"/>
      <c r="Q360" s="54"/>
      <c r="R360" s="54"/>
      <c r="S360" s="54"/>
      <c r="T360" s="54"/>
    </row>
    <row r="361" spans="2:20" ht="15.75" outlineLevel="1">
      <c r="B361" s="75"/>
      <c r="C361" s="99" t="s">
        <v>268</v>
      </c>
      <c r="D361" s="52"/>
      <c r="E361" s="52"/>
      <c r="F361" s="52"/>
      <c r="G361" s="52"/>
      <c r="H361" s="53"/>
      <c r="J361" s="91"/>
      <c r="K361" s="91"/>
      <c r="L361" s="91"/>
      <c r="M361" s="91"/>
      <c r="N361" s="91"/>
      <c r="O361" s="91"/>
      <c r="P361" s="54"/>
      <c r="Q361" s="54"/>
      <c r="R361" s="54"/>
      <c r="S361" s="54"/>
      <c r="T361" s="54"/>
    </row>
    <row r="362" spans="2:20" ht="15.75" outlineLevel="1">
      <c r="B362" s="75"/>
      <c r="C362" s="99" t="s">
        <v>269</v>
      </c>
      <c r="D362" s="52"/>
      <c r="E362" s="52"/>
      <c r="F362" s="52"/>
      <c r="G362" s="52"/>
      <c r="H362" s="53"/>
      <c r="J362" s="91"/>
      <c r="K362" s="91"/>
      <c r="L362" s="91"/>
      <c r="M362" s="91"/>
      <c r="N362" s="91"/>
      <c r="O362" s="91"/>
      <c r="P362" s="54"/>
      <c r="Q362" s="54"/>
      <c r="R362" s="54"/>
      <c r="S362" s="54"/>
      <c r="T362" s="54"/>
    </row>
    <row r="363" spans="2:20" ht="15.75" outlineLevel="1">
      <c r="B363" s="75"/>
      <c r="C363" s="99" t="s">
        <v>270</v>
      </c>
      <c r="D363" s="52"/>
      <c r="E363" s="52"/>
      <c r="F363" s="52"/>
      <c r="G363" s="52"/>
      <c r="H363" s="53"/>
      <c r="J363" s="91"/>
      <c r="K363" s="91"/>
      <c r="L363" s="91"/>
      <c r="M363" s="91"/>
      <c r="N363" s="91"/>
      <c r="O363" s="91"/>
      <c r="P363" s="54"/>
      <c r="Q363" s="54"/>
      <c r="R363" s="54"/>
      <c r="S363" s="54"/>
      <c r="T363" s="54"/>
    </row>
    <row r="364" spans="2:20" ht="15.75" outlineLevel="1">
      <c r="B364" s="75"/>
      <c r="C364" s="99"/>
      <c r="D364" s="52"/>
      <c r="E364" s="52"/>
      <c r="F364" s="52"/>
      <c r="G364" s="52"/>
      <c r="H364" s="53"/>
      <c r="J364" s="91"/>
      <c r="K364" s="91"/>
      <c r="L364" s="91"/>
      <c r="M364" s="91"/>
      <c r="N364" s="91"/>
      <c r="O364" s="91"/>
      <c r="P364" s="54"/>
      <c r="Q364" s="54"/>
      <c r="R364" s="54"/>
      <c r="S364" s="54"/>
      <c r="T364" s="54"/>
    </row>
    <row r="365" spans="2:20" ht="15.75" outlineLevel="1">
      <c r="B365" s="75"/>
      <c r="C365" s="99" t="s">
        <v>271</v>
      </c>
      <c r="D365" s="52"/>
      <c r="E365" s="52"/>
      <c r="F365" s="52"/>
      <c r="G365" s="52"/>
      <c r="H365" s="53"/>
      <c r="J365" s="91"/>
      <c r="K365" s="91"/>
      <c r="L365" s="91"/>
      <c r="M365" s="91"/>
      <c r="N365" s="91"/>
      <c r="O365" s="91"/>
      <c r="P365" s="54"/>
      <c r="Q365" s="54"/>
      <c r="R365" s="54"/>
      <c r="S365" s="54"/>
      <c r="T365" s="54"/>
    </row>
    <row r="366" spans="2:20" ht="15.75" outlineLevel="1">
      <c r="B366" s="75"/>
      <c r="C366" s="99" t="s">
        <v>272</v>
      </c>
      <c r="D366" s="52"/>
      <c r="E366" s="52"/>
      <c r="F366" s="52"/>
      <c r="G366" s="52"/>
      <c r="H366" s="53"/>
      <c r="J366" s="91"/>
      <c r="K366" s="91"/>
      <c r="L366" s="91"/>
      <c r="M366" s="91"/>
      <c r="N366" s="91"/>
      <c r="O366" s="91"/>
      <c r="P366" s="54"/>
      <c r="Q366" s="54"/>
      <c r="R366" s="54"/>
      <c r="S366" s="54"/>
      <c r="T366" s="54"/>
    </row>
    <row r="367" spans="2:20" ht="15.75" outlineLevel="1">
      <c r="B367" s="75"/>
      <c r="C367" s="99" t="s">
        <v>145</v>
      </c>
      <c r="D367" s="52"/>
      <c r="E367" s="52"/>
      <c r="F367" s="52"/>
      <c r="G367" s="52"/>
      <c r="H367" s="53"/>
      <c r="J367" s="91"/>
      <c r="K367" s="91"/>
      <c r="L367" s="91"/>
      <c r="M367" s="91"/>
      <c r="N367" s="91"/>
      <c r="O367" s="91"/>
      <c r="P367" s="54"/>
      <c r="Q367" s="54"/>
      <c r="R367" s="54"/>
      <c r="S367" s="54"/>
      <c r="T367" s="54"/>
    </row>
    <row r="368" spans="2:20" ht="15.75" outlineLevel="1">
      <c r="B368" s="75"/>
      <c r="C368" s="99" t="s">
        <v>273</v>
      </c>
      <c r="D368" s="52"/>
      <c r="E368" s="52"/>
      <c r="F368" s="52"/>
      <c r="G368" s="52"/>
      <c r="H368" s="53"/>
      <c r="J368" s="91"/>
      <c r="K368" s="91"/>
      <c r="L368" s="91"/>
      <c r="M368" s="91"/>
      <c r="N368" s="91"/>
      <c r="O368" s="91"/>
      <c r="P368" s="54"/>
      <c r="Q368" s="54"/>
      <c r="R368" s="54"/>
      <c r="S368" s="54"/>
      <c r="T368" s="54"/>
    </row>
    <row r="369" spans="2:20" ht="15.75" outlineLevel="1">
      <c r="B369" s="75"/>
      <c r="C369" s="99" t="s">
        <v>274</v>
      </c>
      <c r="D369" s="52"/>
      <c r="E369" s="52"/>
      <c r="F369" s="52"/>
      <c r="G369" s="52"/>
      <c r="H369" s="53"/>
      <c r="J369" s="91"/>
      <c r="K369" s="91"/>
      <c r="L369" s="91"/>
      <c r="M369" s="91"/>
      <c r="N369" s="91"/>
      <c r="O369" s="91"/>
      <c r="P369" s="54"/>
      <c r="Q369" s="54"/>
      <c r="R369" s="54"/>
      <c r="S369" s="54"/>
      <c r="T369" s="54"/>
    </row>
    <row r="370" spans="2:20" ht="15.75" outlineLevel="1">
      <c r="B370" s="75"/>
      <c r="C370" s="99" t="s">
        <v>275</v>
      </c>
      <c r="D370" s="52"/>
      <c r="E370" s="52"/>
      <c r="F370" s="52"/>
      <c r="G370" s="52"/>
      <c r="H370" s="53"/>
      <c r="J370" s="91"/>
      <c r="K370" s="91"/>
      <c r="L370" s="91"/>
      <c r="M370" s="91"/>
      <c r="N370" s="91"/>
      <c r="O370" s="91"/>
      <c r="P370" s="54"/>
      <c r="Q370" s="54"/>
      <c r="R370" s="54"/>
      <c r="S370" s="54"/>
      <c r="T370" s="54"/>
    </row>
    <row r="371" spans="2:20" ht="15.75">
      <c r="B371" s="75"/>
      <c r="C371" s="99"/>
      <c r="D371" s="52"/>
      <c r="E371" s="52"/>
      <c r="F371" s="52"/>
      <c r="G371" s="52"/>
      <c r="H371" s="53"/>
      <c r="J371" s="91"/>
      <c r="K371" s="91"/>
      <c r="L371" s="91"/>
      <c r="M371" s="91"/>
      <c r="N371" s="91"/>
      <c r="O371" s="91"/>
      <c r="P371" s="54"/>
      <c r="Q371" s="54"/>
      <c r="R371" s="54"/>
      <c r="S371" s="54"/>
      <c r="T371" s="54"/>
    </row>
    <row r="372" spans="2:20" ht="15.75">
      <c r="B372" s="75" t="s">
        <v>276</v>
      </c>
      <c r="C372" s="99"/>
      <c r="D372" s="52"/>
      <c r="E372" s="52"/>
      <c r="F372" s="52"/>
      <c r="G372" s="52"/>
      <c r="H372" s="53"/>
      <c r="J372" s="91"/>
      <c r="K372" s="91"/>
      <c r="L372" s="91"/>
      <c r="M372" s="91"/>
      <c r="N372" s="91"/>
      <c r="O372" s="91"/>
      <c r="P372" s="54"/>
      <c r="Q372" s="54"/>
      <c r="R372" s="54"/>
      <c r="S372" s="54"/>
      <c r="T372" s="54"/>
    </row>
    <row r="373" spans="2:20" ht="15.75">
      <c r="B373" s="80" t="s">
        <v>277</v>
      </c>
      <c r="C373" s="99"/>
      <c r="D373" s="52"/>
      <c r="E373" s="52"/>
      <c r="F373" s="52"/>
      <c r="G373" s="52"/>
      <c r="H373" s="53"/>
      <c r="J373" s="91"/>
      <c r="K373" s="91"/>
      <c r="L373" s="91"/>
      <c r="M373" s="91"/>
      <c r="N373" s="91"/>
      <c r="O373" s="91"/>
      <c r="P373" s="54"/>
      <c r="Q373" s="54"/>
      <c r="R373" s="54"/>
      <c r="S373" s="54"/>
      <c r="T373" s="54"/>
    </row>
    <row r="374" spans="2:20" ht="15.75">
      <c r="B374" s="80"/>
      <c r="C374" s="99"/>
      <c r="D374" s="52"/>
      <c r="E374" s="52"/>
      <c r="F374" s="52"/>
      <c r="G374" s="52"/>
      <c r="H374" s="53"/>
      <c r="J374" s="91"/>
      <c r="K374" s="91"/>
      <c r="L374" s="91"/>
      <c r="M374" s="91"/>
      <c r="N374" s="91"/>
      <c r="O374" s="91"/>
      <c r="P374" s="54"/>
      <c r="Q374" s="54"/>
      <c r="R374" s="54"/>
      <c r="S374" s="54"/>
      <c r="T374" s="54"/>
    </row>
    <row r="375" spans="2:20" ht="15.75">
      <c r="B375" s="80"/>
      <c r="C375" s="50" t="s">
        <v>278</v>
      </c>
      <c r="D375" s="52"/>
      <c r="E375" s="52"/>
      <c r="F375" s="52"/>
      <c r="G375" s="52"/>
      <c r="H375" s="53"/>
      <c r="J375" s="91"/>
      <c r="K375" s="91"/>
      <c r="L375" s="91"/>
      <c r="M375" s="91"/>
      <c r="N375" s="91"/>
      <c r="O375" s="91"/>
      <c r="P375" s="54"/>
      <c r="Q375" s="54"/>
      <c r="R375" s="54"/>
      <c r="S375" s="54"/>
      <c r="T375" s="54"/>
    </row>
    <row r="376" spans="2:20" ht="15.75">
      <c r="B376" s="80"/>
      <c r="C376" s="50" t="s">
        <v>279</v>
      </c>
      <c r="D376" s="52"/>
      <c r="E376" s="52"/>
      <c r="F376" s="52"/>
      <c r="G376" s="52"/>
      <c r="H376" s="53"/>
      <c r="J376" s="91"/>
      <c r="K376" s="91"/>
      <c r="L376" s="91"/>
      <c r="M376" s="91"/>
      <c r="N376" s="91"/>
      <c r="O376" s="91"/>
      <c r="P376" s="54"/>
      <c r="Q376" s="54"/>
      <c r="R376" s="54"/>
      <c r="S376" s="54"/>
      <c r="T376" s="54"/>
    </row>
    <row r="377" spans="2:20" ht="15.75">
      <c r="B377" s="80"/>
      <c r="C377" s="50" t="s">
        <v>280</v>
      </c>
      <c r="D377" s="52"/>
      <c r="E377" s="52"/>
      <c r="F377" s="52"/>
      <c r="G377" s="52"/>
      <c r="H377" s="53"/>
      <c r="J377" s="91"/>
      <c r="K377" s="91"/>
      <c r="L377" s="91"/>
      <c r="M377" s="91"/>
      <c r="N377" s="91"/>
      <c r="O377" s="91"/>
      <c r="P377" s="54"/>
      <c r="Q377" s="54"/>
      <c r="R377" s="54"/>
      <c r="S377" s="54"/>
      <c r="T377" s="54"/>
    </row>
    <row r="378" spans="2:20" ht="14.25" customHeight="1" thickBot="1">
      <c r="B378" s="54"/>
      <c r="C378" s="54"/>
      <c r="D378" s="54"/>
      <c r="E378" s="54"/>
      <c r="F378" s="54"/>
      <c r="G378" s="54"/>
      <c r="H378" s="87"/>
      <c r="I378" s="92"/>
      <c r="J378" s="74" t="s">
        <v>50</v>
      </c>
      <c r="K378" s="91"/>
      <c r="L378" s="91"/>
      <c r="M378" s="91"/>
      <c r="N378" s="91"/>
      <c r="O378" s="91"/>
      <c r="P378" s="108"/>
    </row>
    <row r="379" spans="2:20" ht="25.5" customHeight="1" thickBot="1">
      <c r="B379" s="42" t="s">
        <v>9</v>
      </c>
      <c r="C379" s="42" t="s">
        <v>52</v>
      </c>
      <c r="D379" s="42" t="s">
        <v>11</v>
      </c>
      <c r="E379" s="42" t="s">
        <v>53</v>
      </c>
      <c r="F379" s="42" t="s">
        <v>13</v>
      </c>
      <c r="G379" s="42" t="s">
        <v>14</v>
      </c>
      <c r="H379" s="42" t="s">
        <v>15</v>
      </c>
      <c r="J379" s="1" t="s">
        <v>54</v>
      </c>
      <c r="K379" s="1" t="s">
        <v>114</v>
      </c>
      <c r="L379" s="1" t="s">
        <v>165</v>
      </c>
      <c r="M379" s="1" t="s">
        <v>231</v>
      </c>
      <c r="N379" s="54"/>
      <c r="O379" s="1" t="s">
        <v>281</v>
      </c>
      <c r="P379" s="91"/>
      <c r="Q379" s="91"/>
      <c r="R379" s="91"/>
      <c r="S379" s="91"/>
      <c r="T379" s="91"/>
    </row>
    <row r="380" spans="2:20" ht="15" customHeight="1">
      <c r="B380" s="52"/>
      <c r="C380" s="52"/>
      <c r="D380" s="52"/>
      <c r="E380" s="52"/>
      <c r="F380" s="52"/>
      <c r="G380" s="52"/>
      <c r="H380" s="53"/>
      <c r="J380" s="59"/>
      <c r="L380" s="54"/>
      <c r="M380" s="54"/>
      <c r="N380" s="54"/>
      <c r="O380" s="91"/>
      <c r="P380" s="91"/>
      <c r="Q380" s="91"/>
      <c r="R380" s="91"/>
      <c r="S380" s="91"/>
      <c r="T380" s="91"/>
    </row>
    <row r="381" spans="2:20" ht="23.25" customHeight="1">
      <c r="B381" s="68" t="s">
        <v>282</v>
      </c>
      <c r="C381" s="68">
        <v>6</v>
      </c>
      <c r="D381" s="76">
        <v>0</v>
      </c>
      <c r="E381" s="2" t="s">
        <v>56</v>
      </c>
      <c r="F381" s="3" t="s">
        <v>57</v>
      </c>
      <c r="G381" s="3" t="s">
        <v>58</v>
      </c>
      <c r="H381" s="47">
        <v>6</v>
      </c>
      <c r="I381" s="64"/>
      <c r="J381" s="78">
        <v>3401368</v>
      </c>
      <c r="K381" s="88">
        <v>241.39</v>
      </c>
      <c r="L381" s="78" t="s">
        <v>169</v>
      </c>
      <c r="M381" s="78">
        <v>200</v>
      </c>
      <c r="N381" s="54"/>
      <c r="O381" s="78" t="s">
        <v>283</v>
      </c>
      <c r="P381" s="91"/>
      <c r="Q381" s="91"/>
      <c r="R381" s="91"/>
      <c r="S381" s="91"/>
      <c r="T381" s="91"/>
    </row>
    <row r="382" spans="2:20" ht="15" customHeight="1">
      <c r="B382" s="52"/>
      <c r="C382" s="52"/>
      <c r="D382" s="52"/>
      <c r="E382" s="52"/>
      <c r="F382" s="77"/>
      <c r="G382" s="77"/>
      <c r="H382" s="85"/>
      <c r="J382" s="79"/>
      <c r="K382" s="90"/>
      <c r="L382" s="90"/>
      <c r="M382" s="90"/>
      <c r="N382" s="54"/>
      <c r="O382" s="91"/>
      <c r="P382" s="100"/>
      <c r="Q382" s="100"/>
      <c r="R382" s="100"/>
      <c r="S382" s="100"/>
      <c r="T382" s="100"/>
    </row>
    <row r="383" spans="2:20" ht="23.25">
      <c r="B383" s="68">
        <v>101</v>
      </c>
      <c r="C383" s="68">
        <f>C381</f>
        <v>6</v>
      </c>
      <c r="D383" s="76">
        <v>12</v>
      </c>
      <c r="E383" s="2">
        <v>1</v>
      </c>
      <c r="F383" s="3" t="s">
        <v>57</v>
      </c>
      <c r="G383" s="3" t="s">
        <v>59</v>
      </c>
      <c r="H383" s="47">
        <v>14</v>
      </c>
      <c r="I383" s="64"/>
      <c r="J383" s="78" t="s">
        <v>284</v>
      </c>
      <c r="K383" s="78" t="s">
        <v>284</v>
      </c>
      <c r="L383" s="78" t="s">
        <v>284</v>
      </c>
      <c r="M383" s="78" t="s">
        <v>284</v>
      </c>
      <c r="N383" s="54"/>
      <c r="O383" s="78" t="s">
        <v>285</v>
      </c>
      <c r="P383" s="100"/>
      <c r="Q383" s="100"/>
      <c r="R383" s="100"/>
      <c r="S383" s="100"/>
      <c r="T383" s="100"/>
    </row>
    <row r="384" spans="2:20" ht="23.25">
      <c r="B384" s="68">
        <v>102</v>
      </c>
      <c r="C384" s="68">
        <f>C383</f>
        <v>6</v>
      </c>
      <c r="D384" s="76">
        <v>12</v>
      </c>
      <c r="E384" s="2">
        <v>2</v>
      </c>
      <c r="F384" s="3" t="s">
        <v>60</v>
      </c>
      <c r="G384" s="3" t="s">
        <v>61</v>
      </c>
      <c r="H384" s="47">
        <v>23</v>
      </c>
      <c r="I384" s="64"/>
      <c r="J384" s="78" t="s">
        <v>284</v>
      </c>
      <c r="K384" s="78" t="s">
        <v>284</v>
      </c>
      <c r="L384" s="78" t="s">
        <v>284</v>
      </c>
      <c r="M384" s="78" t="s">
        <v>284</v>
      </c>
      <c r="N384" s="54"/>
      <c r="O384" s="78" t="s">
        <v>286</v>
      </c>
      <c r="P384" s="100"/>
      <c r="Q384" s="100"/>
      <c r="R384" s="100"/>
      <c r="S384" s="100"/>
      <c r="T384" s="100"/>
    </row>
    <row r="385" spans="2:20" ht="23.25">
      <c r="B385" s="68">
        <v>103</v>
      </c>
      <c r="C385" s="68">
        <f t="shared" ref="C385:C402" si="4">C384</f>
        <v>6</v>
      </c>
      <c r="D385" s="76">
        <v>12</v>
      </c>
      <c r="E385" s="2">
        <v>3</v>
      </c>
      <c r="F385" s="3" t="s">
        <v>62</v>
      </c>
      <c r="G385" s="3" t="s">
        <v>58</v>
      </c>
      <c r="H385" s="47">
        <v>6</v>
      </c>
      <c r="I385" s="64"/>
      <c r="J385" s="78" t="s">
        <v>284</v>
      </c>
      <c r="K385" s="78" t="s">
        <v>284</v>
      </c>
      <c r="L385" s="78" t="s">
        <v>284</v>
      </c>
      <c r="M385" s="78" t="s">
        <v>284</v>
      </c>
      <c r="N385" s="54"/>
      <c r="O385" s="78" t="s">
        <v>283</v>
      </c>
      <c r="P385" s="100"/>
      <c r="Q385" s="100"/>
      <c r="R385" s="100"/>
      <c r="S385" s="100"/>
      <c r="T385" s="100"/>
    </row>
    <row r="386" spans="2:20" ht="23.25">
      <c r="B386" s="68">
        <v>104</v>
      </c>
      <c r="C386" s="68">
        <f t="shared" si="4"/>
        <v>6</v>
      </c>
      <c r="D386" s="76">
        <v>12</v>
      </c>
      <c r="E386" s="2">
        <v>4</v>
      </c>
      <c r="F386" s="3" t="s">
        <v>63</v>
      </c>
      <c r="G386" s="3" t="s">
        <v>59</v>
      </c>
      <c r="H386" s="47">
        <v>7</v>
      </c>
      <c r="I386" s="64"/>
      <c r="J386" s="78" t="s">
        <v>284</v>
      </c>
      <c r="K386" s="78" t="s">
        <v>284</v>
      </c>
      <c r="L386" s="78" t="s">
        <v>284</v>
      </c>
      <c r="M386" s="78" t="s">
        <v>284</v>
      </c>
      <c r="N386" s="54"/>
      <c r="O386" s="78" t="s">
        <v>287</v>
      </c>
      <c r="P386" s="100"/>
      <c r="Q386" s="100"/>
      <c r="R386" s="100"/>
      <c r="S386" s="100"/>
      <c r="T386" s="100"/>
    </row>
    <row r="387" spans="2:20" ht="23.25">
      <c r="B387" s="68">
        <v>105</v>
      </c>
      <c r="C387" s="68">
        <f t="shared" si="4"/>
        <v>6</v>
      </c>
      <c r="D387" s="76">
        <v>12</v>
      </c>
      <c r="E387" s="2">
        <v>5</v>
      </c>
      <c r="F387" s="3" t="s">
        <v>63</v>
      </c>
      <c r="G387" s="3" t="s">
        <v>64</v>
      </c>
      <c r="H387" s="47">
        <v>6</v>
      </c>
      <c r="I387" s="64"/>
      <c r="J387" s="78" t="s">
        <v>284</v>
      </c>
      <c r="K387" s="78" t="s">
        <v>284</v>
      </c>
      <c r="L387" s="78" t="s">
        <v>284</v>
      </c>
      <c r="M387" s="78" t="s">
        <v>284</v>
      </c>
      <c r="N387" s="54"/>
      <c r="O387" s="78" t="s">
        <v>288</v>
      </c>
      <c r="P387" s="100"/>
      <c r="Q387" s="100"/>
      <c r="R387" s="100"/>
      <c r="S387" s="100"/>
      <c r="T387" s="100"/>
    </row>
    <row r="388" spans="2:20" ht="23.25">
      <c r="B388" s="68">
        <v>106</v>
      </c>
      <c r="C388" s="68">
        <f t="shared" si="4"/>
        <v>6</v>
      </c>
      <c r="D388" s="76">
        <v>12</v>
      </c>
      <c r="E388" s="2">
        <v>6</v>
      </c>
      <c r="F388" s="3" t="s">
        <v>62</v>
      </c>
      <c r="G388" s="3" t="s">
        <v>61</v>
      </c>
      <c r="H388" s="47">
        <v>14</v>
      </c>
      <c r="I388" s="64"/>
      <c r="J388" s="78" t="s">
        <v>284</v>
      </c>
      <c r="K388" s="78" t="s">
        <v>284</v>
      </c>
      <c r="L388" s="78" t="s">
        <v>284</v>
      </c>
      <c r="M388" s="78" t="s">
        <v>284</v>
      </c>
      <c r="N388" s="54"/>
      <c r="O388" s="78" t="s">
        <v>289</v>
      </c>
      <c r="P388" s="100"/>
      <c r="Q388" s="100"/>
      <c r="R388" s="100"/>
      <c r="S388" s="100"/>
      <c r="T388" s="100"/>
    </row>
    <row r="389" spans="2:20" ht="23.25">
      <c r="B389" s="68">
        <v>107</v>
      </c>
      <c r="C389" s="68">
        <f t="shared" si="4"/>
        <v>6</v>
      </c>
      <c r="D389" s="76">
        <v>12</v>
      </c>
      <c r="E389" s="2">
        <v>7</v>
      </c>
      <c r="F389" s="3" t="s">
        <v>60</v>
      </c>
      <c r="G389" s="3" t="s">
        <v>64</v>
      </c>
      <c r="H389" s="47">
        <v>5</v>
      </c>
      <c r="I389" s="64"/>
      <c r="J389" s="78" t="s">
        <v>284</v>
      </c>
      <c r="K389" s="78" t="s">
        <v>284</v>
      </c>
      <c r="L389" s="78" t="s">
        <v>284</v>
      </c>
      <c r="M389" s="78" t="s">
        <v>284</v>
      </c>
      <c r="N389" s="54"/>
      <c r="O389" s="78" t="s">
        <v>290</v>
      </c>
      <c r="P389" s="100"/>
      <c r="Q389" s="100"/>
      <c r="R389" s="100"/>
      <c r="S389" s="100"/>
      <c r="T389" s="100"/>
    </row>
    <row r="390" spans="2:20" ht="23.25">
      <c r="B390" s="68">
        <v>108</v>
      </c>
      <c r="C390" s="68">
        <f t="shared" si="4"/>
        <v>6</v>
      </c>
      <c r="D390" s="76">
        <v>12</v>
      </c>
      <c r="E390" s="2">
        <v>8</v>
      </c>
      <c r="F390" s="3" t="s">
        <v>57</v>
      </c>
      <c r="G390" s="3" t="s">
        <v>65</v>
      </c>
      <c r="H390" s="47">
        <v>5</v>
      </c>
      <c r="I390" s="64"/>
      <c r="J390" s="78" t="s">
        <v>284</v>
      </c>
      <c r="K390" s="78" t="s">
        <v>284</v>
      </c>
      <c r="L390" s="78" t="s">
        <v>284</v>
      </c>
      <c r="M390" s="78" t="s">
        <v>284</v>
      </c>
      <c r="N390" s="54"/>
      <c r="O390" s="78" t="s">
        <v>290</v>
      </c>
      <c r="P390" s="100"/>
      <c r="Q390" s="100"/>
      <c r="R390" s="100"/>
      <c r="S390" s="100"/>
      <c r="T390" s="100"/>
    </row>
    <row r="391" spans="2:20" ht="23.25">
      <c r="B391" s="68">
        <v>109</v>
      </c>
      <c r="C391" s="68">
        <f t="shared" si="4"/>
        <v>6</v>
      </c>
      <c r="D391" s="76">
        <v>12</v>
      </c>
      <c r="E391" s="2">
        <v>9</v>
      </c>
      <c r="F391" s="3" t="s">
        <v>57</v>
      </c>
      <c r="G391" s="3" t="s">
        <v>66</v>
      </c>
      <c r="H391" s="47">
        <v>150</v>
      </c>
      <c r="I391" s="64"/>
      <c r="J391" s="78" t="s">
        <v>284</v>
      </c>
      <c r="K391" s="78" t="s">
        <v>284</v>
      </c>
      <c r="L391" s="78" t="s">
        <v>284</v>
      </c>
      <c r="M391" s="78" t="s">
        <v>284</v>
      </c>
      <c r="N391" s="54"/>
      <c r="O391" s="78" t="s">
        <v>286</v>
      </c>
      <c r="P391" s="100"/>
      <c r="Q391" s="100"/>
      <c r="R391" s="100"/>
      <c r="S391" s="100"/>
      <c r="T391" s="100"/>
    </row>
    <row r="392" spans="2:20" ht="23.25">
      <c r="B392" s="68">
        <v>110</v>
      </c>
      <c r="C392" s="68">
        <f t="shared" si="4"/>
        <v>6</v>
      </c>
      <c r="D392" s="76">
        <v>12</v>
      </c>
      <c r="E392" s="2">
        <v>10</v>
      </c>
      <c r="F392" s="3" t="s">
        <v>62</v>
      </c>
      <c r="G392" s="3" t="s">
        <v>67</v>
      </c>
      <c r="H392" s="47">
        <v>5</v>
      </c>
      <c r="I392" s="64"/>
      <c r="J392" s="78" t="s">
        <v>284</v>
      </c>
      <c r="K392" s="78" t="s">
        <v>284</v>
      </c>
      <c r="L392" s="78" t="s">
        <v>284</v>
      </c>
      <c r="M392" s="78" t="s">
        <v>284</v>
      </c>
      <c r="N392" s="54"/>
      <c r="O392" s="78" t="s">
        <v>286</v>
      </c>
      <c r="P392" s="100"/>
      <c r="Q392" s="100"/>
      <c r="R392" s="100"/>
      <c r="S392" s="100"/>
      <c r="T392" s="100"/>
    </row>
    <row r="393" spans="2:20" ht="23.25">
      <c r="B393" s="68">
        <v>111</v>
      </c>
      <c r="C393" s="68">
        <f t="shared" si="4"/>
        <v>6</v>
      </c>
      <c r="D393" s="76">
        <v>12</v>
      </c>
      <c r="E393" s="2">
        <v>11</v>
      </c>
      <c r="F393" s="3" t="s">
        <v>57</v>
      </c>
      <c r="G393" s="3" t="s">
        <v>58</v>
      </c>
      <c r="H393" s="47">
        <v>5</v>
      </c>
      <c r="I393" s="64"/>
      <c r="J393" s="78" t="s">
        <v>284</v>
      </c>
      <c r="K393" s="78" t="s">
        <v>284</v>
      </c>
      <c r="L393" s="78" t="s">
        <v>284</v>
      </c>
      <c r="M393" s="78" t="s">
        <v>284</v>
      </c>
      <c r="N393" s="54"/>
      <c r="O393" s="78" t="s">
        <v>291</v>
      </c>
      <c r="P393" s="100"/>
      <c r="Q393" s="100"/>
      <c r="R393" s="100"/>
      <c r="S393" s="100"/>
      <c r="T393" s="100"/>
    </row>
    <row r="394" spans="2:20" ht="23.25">
      <c r="B394" s="68">
        <v>112</v>
      </c>
      <c r="C394" s="68">
        <f t="shared" si="4"/>
        <v>6</v>
      </c>
      <c r="D394" s="76">
        <v>12</v>
      </c>
      <c r="E394" s="2">
        <v>12</v>
      </c>
      <c r="F394" s="3" t="s">
        <v>60</v>
      </c>
      <c r="G394" s="3" t="s">
        <v>59</v>
      </c>
      <c r="H394" s="47">
        <v>6</v>
      </c>
      <c r="I394" s="64"/>
      <c r="J394" s="78" t="s">
        <v>284</v>
      </c>
      <c r="K394" s="78" t="s">
        <v>284</v>
      </c>
      <c r="L394" s="78" t="s">
        <v>284</v>
      </c>
      <c r="M394" s="78" t="s">
        <v>284</v>
      </c>
      <c r="N394" s="54"/>
      <c r="O394" s="78" t="s">
        <v>291</v>
      </c>
      <c r="P394" s="100"/>
      <c r="Q394" s="100"/>
      <c r="R394" s="100"/>
      <c r="S394" s="100"/>
      <c r="T394" s="100"/>
    </row>
    <row r="395" spans="2:20" ht="23.25">
      <c r="B395" s="68">
        <v>113</v>
      </c>
      <c r="C395" s="68">
        <f t="shared" si="4"/>
        <v>6</v>
      </c>
      <c r="D395" s="76">
        <v>12</v>
      </c>
      <c r="E395" s="2">
        <v>13</v>
      </c>
      <c r="F395" s="3" t="s">
        <v>62</v>
      </c>
      <c r="G395" s="3" t="s">
        <v>65</v>
      </c>
      <c r="H395" s="47">
        <v>7</v>
      </c>
      <c r="I395" s="64"/>
      <c r="J395" s="78" t="s">
        <v>284</v>
      </c>
      <c r="K395" s="78" t="s">
        <v>284</v>
      </c>
      <c r="L395" s="78" t="s">
        <v>284</v>
      </c>
      <c r="M395" s="78" t="s">
        <v>284</v>
      </c>
      <c r="N395" s="54"/>
      <c r="O395" s="78" t="s">
        <v>289</v>
      </c>
      <c r="P395" s="100"/>
      <c r="Q395" s="100"/>
      <c r="R395" s="100"/>
      <c r="S395" s="100"/>
      <c r="T395" s="100"/>
    </row>
    <row r="396" spans="2:20" ht="23.25">
      <c r="B396" s="68">
        <v>114</v>
      </c>
      <c r="C396" s="68">
        <f t="shared" si="4"/>
        <v>6</v>
      </c>
      <c r="D396" s="76">
        <v>12</v>
      </c>
      <c r="E396" s="2">
        <v>14</v>
      </c>
      <c r="F396" s="3" t="s">
        <v>60</v>
      </c>
      <c r="G396" s="3" t="s">
        <v>67</v>
      </c>
      <c r="H396" s="47">
        <v>14</v>
      </c>
      <c r="I396" s="64"/>
      <c r="J396" s="78" t="s">
        <v>284</v>
      </c>
      <c r="K396" s="78" t="s">
        <v>284</v>
      </c>
      <c r="L396" s="78" t="s">
        <v>284</v>
      </c>
      <c r="M396" s="78" t="s">
        <v>284</v>
      </c>
      <c r="N396" s="54"/>
      <c r="O396" s="78" t="s">
        <v>292</v>
      </c>
      <c r="P396" s="100"/>
      <c r="Q396" s="100"/>
      <c r="R396" s="100"/>
      <c r="S396" s="100"/>
      <c r="T396" s="100"/>
    </row>
    <row r="397" spans="2:20" ht="23.25">
      <c r="B397" s="68">
        <v>115</v>
      </c>
      <c r="C397" s="68">
        <f t="shared" si="4"/>
        <v>6</v>
      </c>
      <c r="D397" s="76">
        <v>12</v>
      </c>
      <c r="E397" s="2">
        <v>15</v>
      </c>
      <c r="F397" s="3" t="s">
        <v>63</v>
      </c>
      <c r="G397" s="3" t="s">
        <v>66</v>
      </c>
      <c r="H397" s="47">
        <v>35</v>
      </c>
      <c r="I397" s="64"/>
      <c r="J397" s="78" t="s">
        <v>284</v>
      </c>
      <c r="K397" s="78" t="s">
        <v>284</v>
      </c>
      <c r="L397" s="78" t="s">
        <v>284</v>
      </c>
      <c r="M397" s="78" t="s">
        <v>284</v>
      </c>
      <c r="N397" s="54"/>
      <c r="O397" s="78" t="s">
        <v>283</v>
      </c>
      <c r="P397" s="100"/>
      <c r="Q397" s="100"/>
      <c r="R397" s="100"/>
      <c r="S397" s="100"/>
      <c r="T397" s="100"/>
    </row>
    <row r="398" spans="2:20" ht="23.25">
      <c r="B398" s="68">
        <v>116</v>
      </c>
      <c r="C398" s="68">
        <f t="shared" si="4"/>
        <v>6</v>
      </c>
      <c r="D398" s="76">
        <v>12</v>
      </c>
      <c r="E398" s="2">
        <v>16</v>
      </c>
      <c r="F398" s="3" t="s">
        <v>60</v>
      </c>
      <c r="G398" s="3" t="s">
        <v>66</v>
      </c>
      <c r="H398" s="47">
        <v>35</v>
      </c>
      <c r="I398" s="64"/>
      <c r="J398" s="78" t="s">
        <v>284</v>
      </c>
      <c r="K398" s="78" t="s">
        <v>284</v>
      </c>
      <c r="L398" s="78" t="s">
        <v>284</v>
      </c>
      <c r="M398" s="78" t="s">
        <v>284</v>
      </c>
      <c r="N398" s="54"/>
      <c r="O398" s="78" t="s">
        <v>283</v>
      </c>
      <c r="P398" s="100"/>
      <c r="Q398" s="100"/>
      <c r="R398" s="100"/>
      <c r="S398" s="100"/>
      <c r="T398" s="100"/>
    </row>
    <row r="399" spans="2:20" ht="23.25">
      <c r="B399" s="68">
        <v>117</v>
      </c>
      <c r="C399" s="68">
        <f t="shared" si="4"/>
        <v>6</v>
      </c>
      <c r="D399" s="76">
        <v>12</v>
      </c>
      <c r="E399" s="2">
        <v>17</v>
      </c>
      <c r="F399" s="3" t="s">
        <v>62</v>
      </c>
      <c r="G399" s="3" t="s">
        <v>65</v>
      </c>
      <c r="H399" s="47">
        <v>5</v>
      </c>
      <c r="I399" s="64"/>
      <c r="J399" s="78" t="s">
        <v>284</v>
      </c>
      <c r="K399" s="78" t="s">
        <v>284</v>
      </c>
      <c r="L399" s="78" t="s">
        <v>284</v>
      </c>
      <c r="M399" s="78" t="s">
        <v>284</v>
      </c>
      <c r="N399" s="54"/>
      <c r="O399" s="78" t="s">
        <v>290</v>
      </c>
      <c r="P399" s="100"/>
      <c r="Q399" s="100"/>
      <c r="R399" s="100"/>
      <c r="S399" s="100"/>
      <c r="T399" s="100"/>
    </row>
    <row r="400" spans="2:20" ht="23.25">
      <c r="B400" s="68">
        <v>118</v>
      </c>
      <c r="C400" s="68">
        <f t="shared" si="4"/>
        <v>6</v>
      </c>
      <c r="D400" s="76">
        <v>12</v>
      </c>
      <c r="E400" s="2">
        <v>18</v>
      </c>
      <c r="F400" s="3" t="s">
        <v>60</v>
      </c>
      <c r="G400" s="3" t="s">
        <v>61</v>
      </c>
      <c r="H400" s="47">
        <v>22</v>
      </c>
      <c r="I400" s="64"/>
      <c r="J400" s="78" t="s">
        <v>284</v>
      </c>
      <c r="K400" s="78" t="s">
        <v>284</v>
      </c>
      <c r="L400" s="78" t="s">
        <v>284</v>
      </c>
      <c r="M400" s="78" t="s">
        <v>284</v>
      </c>
      <c r="N400" s="54"/>
      <c r="O400" s="78" t="s">
        <v>293</v>
      </c>
      <c r="P400" s="100"/>
      <c r="Q400" s="100"/>
      <c r="R400" s="100"/>
      <c r="S400" s="100"/>
      <c r="T400" s="100"/>
    </row>
    <row r="401" spans="2:20" ht="23.25">
      <c r="B401" s="68">
        <v>119</v>
      </c>
      <c r="C401" s="68">
        <f t="shared" si="4"/>
        <v>6</v>
      </c>
      <c r="D401" s="76">
        <v>12</v>
      </c>
      <c r="E401" s="2">
        <v>19</v>
      </c>
      <c r="F401" s="3" t="s">
        <v>60</v>
      </c>
      <c r="G401" s="3" t="s">
        <v>61</v>
      </c>
      <c r="H401" s="47">
        <v>18</v>
      </c>
      <c r="I401" s="64"/>
      <c r="J401" s="78" t="s">
        <v>284</v>
      </c>
      <c r="K401" s="78" t="s">
        <v>284</v>
      </c>
      <c r="L401" s="78" t="s">
        <v>284</v>
      </c>
      <c r="M401" s="78" t="s">
        <v>284</v>
      </c>
      <c r="N401" s="54"/>
      <c r="O401" s="78" t="s">
        <v>294</v>
      </c>
      <c r="P401" s="100"/>
      <c r="Q401" s="100"/>
      <c r="R401" s="100"/>
      <c r="S401" s="100"/>
      <c r="T401" s="100"/>
    </row>
    <row r="402" spans="2:20" ht="23.25">
      <c r="B402" s="68">
        <v>120</v>
      </c>
      <c r="C402" s="68">
        <f t="shared" si="4"/>
        <v>6</v>
      </c>
      <c r="D402" s="76">
        <v>12</v>
      </c>
      <c r="E402" s="2">
        <v>20</v>
      </c>
      <c r="F402" s="3" t="s">
        <v>63</v>
      </c>
      <c r="G402" s="3" t="s">
        <v>68</v>
      </c>
      <c r="H402" s="47">
        <v>6</v>
      </c>
      <c r="I402" s="64"/>
      <c r="J402" s="78" t="s">
        <v>284</v>
      </c>
      <c r="K402" s="78" t="s">
        <v>284</v>
      </c>
      <c r="L402" s="78" t="s">
        <v>284</v>
      </c>
      <c r="M402" s="78" t="s">
        <v>284</v>
      </c>
      <c r="N402" s="54"/>
      <c r="O402" s="78" t="s">
        <v>291</v>
      </c>
      <c r="P402" s="100"/>
      <c r="Q402" s="100"/>
      <c r="R402" s="100"/>
      <c r="S402" s="100"/>
      <c r="T402" s="100"/>
    </row>
    <row r="403" spans="2:20" ht="15" customHeight="1">
      <c r="J403" s="91"/>
      <c r="K403" s="91"/>
      <c r="L403" s="91"/>
      <c r="M403" s="91"/>
      <c r="N403" s="91"/>
      <c r="O403" s="91"/>
    </row>
    <row r="404" spans="2:20" ht="15" customHeight="1" thickBot="1">
      <c r="J404" s="91"/>
      <c r="K404" s="91"/>
      <c r="L404" s="91"/>
      <c r="M404" s="91"/>
      <c r="N404" s="91"/>
      <c r="O404" s="91"/>
    </row>
    <row r="405" spans="2:20" ht="25.5" customHeight="1" thickBot="1">
      <c r="B405" s="48" t="s">
        <v>31</v>
      </c>
      <c r="C405" s="49" t="s">
        <v>295</v>
      </c>
      <c r="D405" s="73" t="s">
        <v>296</v>
      </c>
      <c r="E405" s="54"/>
      <c r="F405" s="54"/>
      <c r="G405" s="54"/>
      <c r="H405" s="87"/>
      <c r="I405" s="92"/>
      <c r="J405" s="1" t="s">
        <v>297</v>
      </c>
      <c r="K405" s="1" t="s">
        <v>298</v>
      </c>
      <c r="L405" s="1" t="s">
        <v>244</v>
      </c>
      <c r="M405" s="1" t="s">
        <v>299</v>
      </c>
      <c r="N405" s="1" t="s">
        <v>300</v>
      </c>
    </row>
    <row r="406" spans="2:20">
      <c r="B406" s="75"/>
      <c r="C406" s="54"/>
      <c r="D406" s="54"/>
      <c r="E406" s="54"/>
      <c r="F406" s="54"/>
      <c r="G406" s="54"/>
      <c r="H406" s="87"/>
      <c r="I406" s="92"/>
      <c r="J406" s="35" t="s">
        <v>301</v>
      </c>
      <c r="K406" s="110">
        <v>20000</v>
      </c>
      <c r="L406" s="110">
        <v>1100</v>
      </c>
      <c r="M406" s="110">
        <v>150000</v>
      </c>
      <c r="N406" s="110">
        <f>L406*2</f>
        <v>2200</v>
      </c>
    </row>
    <row r="407" spans="2:20">
      <c r="B407" s="75" t="s">
        <v>302</v>
      </c>
      <c r="C407" s="52"/>
      <c r="D407" s="52"/>
      <c r="E407" s="52"/>
      <c r="F407" s="52"/>
      <c r="G407" s="52"/>
      <c r="H407" s="53"/>
      <c r="J407" s="35" t="s">
        <v>303</v>
      </c>
      <c r="K407" s="110">
        <v>50000</v>
      </c>
      <c r="L407" s="110">
        <v>1250</v>
      </c>
      <c r="M407" s="110">
        <v>550000</v>
      </c>
      <c r="N407" s="110">
        <f t="shared" ref="N407:N415" si="5">L407*2</f>
        <v>2500</v>
      </c>
      <c r="S407" s="54"/>
      <c r="T407" s="54"/>
    </row>
    <row r="408" spans="2:20">
      <c r="B408" s="75" t="s">
        <v>304</v>
      </c>
      <c r="C408" s="21"/>
      <c r="D408" s="52"/>
      <c r="E408" s="52"/>
      <c r="F408" s="52"/>
      <c r="G408" s="52"/>
      <c r="H408" s="53"/>
      <c r="J408" s="35" t="s">
        <v>305</v>
      </c>
      <c r="K408" s="110">
        <v>25000</v>
      </c>
      <c r="L408" s="110">
        <v>1150</v>
      </c>
      <c r="M408" s="110">
        <v>175000</v>
      </c>
      <c r="N408" s="110">
        <f t="shared" si="5"/>
        <v>2300</v>
      </c>
      <c r="S408" s="54"/>
      <c r="T408" s="54"/>
    </row>
    <row r="409" spans="2:20">
      <c r="B409" s="75" t="s">
        <v>306</v>
      </c>
      <c r="C409" s="21"/>
      <c r="D409" s="52"/>
      <c r="E409" s="52"/>
      <c r="F409" s="52"/>
      <c r="G409" s="52"/>
      <c r="H409" s="53"/>
      <c r="J409" s="35" t="s">
        <v>307</v>
      </c>
      <c r="K409" s="110">
        <v>50000</v>
      </c>
      <c r="L409" s="110">
        <v>1300</v>
      </c>
      <c r="M409" s="110">
        <v>370000</v>
      </c>
      <c r="N409" s="110">
        <f t="shared" si="5"/>
        <v>2600</v>
      </c>
      <c r="S409" s="54"/>
      <c r="T409" s="54"/>
    </row>
    <row r="410" spans="2:20">
      <c r="B410" s="75" t="s">
        <v>308</v>
      </c>
      <c r="C410" s="21"/>
      <c r="D410" s="52"/>
      <c r="E410" s="52"/>
      <c r="F410" s="52"/>
      <c r="G410" s="52"/>
      <c r="H410" s="53"/>
      <c r="J410" s="35" t="s">
        <v>309</v>
      </c>
      <c r="K410" s="110">
        <v>60000</v>
      </c>
      <c r="L410" s="110">
        <v>1250</v>
      </c>
      <c r="M410" s="110">
        <v>300000</v>
      </c>
      <c r="N410" s="110">
        <f t="shared" si="5"/>
        <v>2500</v>
      </c>
      <c r="S410" s="54"/>
      <c r="T410" s="54"/>
    </row>
    <row r="411" spans="2:20">
      <c r="B411" s="75" t="s">
        <v>310</v>
      </c>
      <c r="C411" s="21"/>
      <c r="D411" s="52"/>
      <c r="E411" s="52"/>
      <c r="F411" s="52"/>
      <c r="G411" s="52"/>
      <c r="H411" s="53"/>
      <c r="J411" s="35" t="s">
        <v>311</v>
      </c>
      <c r="K411" s="110">
        <v>30000</v>
      </c>
      <c r="L411" s="110">
        <v>1200</v>
      </c>
      <c r="M411" s="110">
        <v>175000</v>
      </c>
      <c r="N411" s="110">
        <f t="shared" si="5"/>
        <v>2400</v>
      </c>
      <c r="S411" s="54"/>
      <c r="T411" s="54"/>
    </row>
    <row r="412" spans="2:20">
      <c r="C412" s="21"/>
      <c r="D412" s="52"/>
      <c r="E412" s="52"/>
      <c r="F412" s="52"/>
      <c r="G412" s="52"/>
      <c r="H412" s="53"/>
      <c r="J412" s="35" t="s">
        <v>312</v>
      </c>
      <c r="K412" s="110">
        <v>70000</v>
      </c>
      <c r="L412" s="110">
        <v>1400</v>
      </c>
      <c r="M412" s="110">
        <v>350000</v>
      </c>
      <c r="N412" s="110">
        <f t="shared" si="5"/>
        <v>2800</v>
      </c>
      <c r="S412" s="54"/>
      <c r="T412" s="54"/>
    </row>
    <row r="413" spans="2:20">
      <c r="B413" s="75" t="s">
        <v>979</v>
      </c>
      <c r="C413" s="21"/>
      <c r="D413" s="52"/>
      <c r="E413" s="52"/>
      <c r="F413" s="52"/>
      <c r="G413" s="52"/>
      <c r="H413" s="53"/>
      <c r="J413" s="35" t="s">
        <v>313</v>
      </c>
      <c r="K413" s="110">
        <v>75000</v>
      </c>
      <c r="L413" s="110">
        <v>1700</v>
      </c>
      <c r="M413" s="110">
        <v>550000</v>
      </c>
      <c r="N413" s="110">
        <f t="shared" si="5"/>
        <v>3400</v>
      </c>
      <c r="S413" s="54"/>
      <c r="T413" s="54"/>
    </row>
    <row r="414" spans="2:20">
      <c r="B414" s="75" t="s">
        <v>983</v>
      </c>
      <c r="C414" s="21"/>
      <c r="D414" s="52"/>
      <c r="E414" s="52"/>
      <c r="F414" s="52"/>
      <c r="G414" s="52"/>
      <c r="H414" s="53"/>
      <c r="J414" s="35" t="s">
        <v>314</v>
      </c>
      <c r="K414" s="110">
        <v>100000</v>
      </c>
      <c r="L414" s="110">
        <v>1350</v>
      </c>
      <c r="M414" s="110">
        <v>500000</v>
      </c>
      <c r="N414" s="110">
        <f t="shared" si="5"/>
        <v>2700</v>
      </c>
      <c r="S414" s="54"/>
      <c r="T414" s="54"/>
    </row>
    <row r="415" spans="2:20">
      <c r="B415" s="109" t="s">
        <v>315</v>
      </c>
      <c r="C415" s="52"/>
      <c r="D415" s="52"/>
      <c r="E415" s="52"/>
      <c r="F415" s="52"/>
      <c r="G415" s="52"/>
      <c r="H415" s="53"/>
      <c r="J415" s="35" t="s">
        <v>316</v>
      </c>
      <c r="K415" s="110">
        <v>500000</v>
      </c>
      <c r="L415" s="110">
        <v>2650</v>
      </c>
      <c r="M415" s="110">
        <v>1000000</v>
      </c>
      <c r="N415" s="110">
        <f t="shared" si="5"/>
        <v>5300</v>
      </c>
      <c r="S415" s="54"/>
      <c r="T415" s="54"/>
    </row>
    <row r="416" spans="2:20" ht="15.75">
      <c r="B416" s="109" t="s">
        <v>317</v>
      </c>
      <c r="C416" s="52"/>
      <c r="D416" s="52"/>
      <c r="E416" s="52"/>
      <c r="F416" s="52"/>
      <c r="G416" s="52"/>
      <c r="H416" s="53"/>
      <c r="J416" s="91"/>
      <c r="K416" s="91"/>
      <c r="L416" s="91"/>
      <c r="M416" s="91"/>
      <c r="N416" s="91"/>
      <c r="O416" s="91"/>
      <c r="P416" s="54"/>
      <c r="Q416" s="54"/>
      <c r="R416" s="54"/>
      <c r="S416" s="54"/>
      <c r="T416" s="54"/>
    </row>
    <row r="417" spans="2:20" ht="15.75">
      <c r="B417" s="109" t="s">
        <v>318</v>
      </c>
      <c r="C417" s="52"/>
      <c r="D417" s="52"/>
      <c r="E417" s="52"/>
      <c r="F417" s="52"/>
      <c r="G417" s="52"/>
      <c r="H417" s="53"/>
      <c r="J417" s="91"/>
      <c r="K417" s="91"/>
      <c r="L417" s="91"/>
      <c r="M417" s="91"/>
      <c r="N417" s="91"/>
      <c r="O417" s="91"/>
      <c r="P417" s="54"/>
      <c r="Q417" s="54"/>
      <c r="R417" s="54"/>
      <c r="S417" s="54"/>
      <c r="T417" s="54"/>
    </row>
    <row r="418" spans="2:20" ht="15.75">
      <c r="B418" s="109" t="s">
        <v>319</v>
      </c>
      <c r="C418" s="52"/>
      <c r="D418" s="52"/>
      <c r="E418" s="52"/>
      <c r="F418" s="52"/>
      <c r="G418" s="52"/>
      <c r="H418" s="53"/>
      <c r="J418" s="91"/>
      <c r="K418" s="91"/>
      <c r="L418" s="91"/>
      <c r="M418" s="91"/>
      <c r="N418" s="91"/>
      <c r="O418" s="91"/>
      <c r="P418" s="54"/>
      <c r="Q418" s="54"/>
      <c r="R418" s="54"/>
      <c r="S418" s="54"/>
      <c r="T418" s="54"/>
    </row>
    <row r="419" spans="2:20" ht="15.75">
      <c r="B419" s="75" t="s">
        <v>320</v>
      </c>
      <c r="C419" s="52"/>
      <c r="D419" s="52"/>
      <c r="E419" s="52"/>
      <c r="F419" s="52"/>
      <c r="G419" s="52"/>
      <c r="H419" s="53"/>
      <c r="J419" s="91"/>
      <c r="K419" s="91"/>
      <c r="L419" s="91"/>
      <c r="M419" s="91"/>
      <c r="N419" s="91"/>
      <c r="O419" s="91"/>
      <c r="P419" s="54"/>
      <c r="Q419" s="54"/>
      <c r="R419" s="54"/>
      <c r="S419" s="54"/>
      <c r="T419" s="54"/>
    </row>
    <row r="420" spans="2:20" ht="15.75">
      <c r="B420" s="75" t="s">
        <v>321</v>
      </c>
      <c r="C420" s="52"/>
      <c r="D420" s="52"/>
      <c r="E420" s="52"/>
      <c r="F420" s="52"/>
      <c r="G420" s="52"/>
      <c r="H420" s="53"/>
      <c r="J420" s="91"/>
      <c r="K420" s="91"/>
      <c r="L420" s="91"/>
      <c r="M420" s="91"/>
      <c r="N420" s="91"/>
      <c r="O420" s="91"/>
      <c r="P420" s="54"/>
      <c r="Q420" s="54"/>
      <c r="R420" s="54"/>
      <c r="S420" s="54"/>
      <c r="T420" s="54"/>
    </row>
    <row r="421" spans="2:20" ht="15.75">
      <c r="B421" s="80"/>
      <c r="C421" s="52"/>
      <c r="D421" s="52"/>
      <c r="E421" s="52"/>
      <c r="F421" s="52"/>
      <c r="G421" s="52"/>
      <c r="H421" s="53"/>
      <c r="J421" s="91"/>
      <c r="K421" s="91"/>
      <c r="L421" s="91"/>
      <c r="M421" s="91"/>
      <c r="N421" s="91"/>
      <c r="O421" s="91"/>
      <c r="P421" s="54"/>
      <c r="Q421" s="54"/>
      <c r="R421" s="54"/>
      <c r="S421" s="54"/>
      <c r="T421" s="54"/>
    </row>
    <row r="422" spans="2:20" ht="15.75">
      <c r="B422" s="75" t="s">
        <v>322</v>
      </c>
      <c r="C422" s="52" t="s">
        <v>323</v>
      </c>
      <c r="D422" s="52"/>
      <c r="E422" s="52"/>
      <c r="F422" s="52"/>
      <c r="G422" s="52"/>
      <c r="H422" s="53"/>
      <c r="J422" s="91"/>
      <c r="K422" s="91"/>
      <c r="L422" s="91"/>
      <c r="M422" s="91"/>
      <c r="N422" s="91"/>
      <c r="O422" s="91"/>
      <c r="P422" s="54"/>
      <c r="Q422" s="54"/>
      <c r="R422" s="54"/>
      <c r="S422" s="54"/>
      <c r="T422" s="54"/>
    </row>
    <row r="423" spans="2:20" ht="15.75" outlineLevel="1">
      <c r="B423" s="75"/>
      <c r="C423" s="52" t="s">
        <v>324</v>
      </c>
      <c r="D423" s="52"/>
      <c r="E423" s="52"/>
      <c r="F423" s="52"/>
      <c r="G423" s="52"/>
      <c r="H423" s="53"/>
      <c r="J423" s="91"/>
      <c r="K423" s="91"/>
      <c r="L423" s="91"/>
      <c r="M423" s="91"/>
      <c r="N423" s="91"/>
      <c r="O423" s="91"/>
      <c r="P423" s="54"/>
      <c r="Q423" s="54"/>
      <c r="R423" s="54"/>
      <c r="S423" s="54"/>
      <c r="T423" s="54"/>
    </row>
    <row r="424" spans="2:20" ht="15.75" outlineLevel="1">
      <c r="B424" s="75"/>
      <c r="C424" s="52" t="s">
        <v>325</v>
      </c>
      <c r="D424" s="52"/>
      <c r="E424" s="52"/>
      <c r="F424" s="52"/>
      <c r="G424" s="52"/>
      <c r="H424" s="53"/>
      <c r="J424" s="91"/>
      <c r="K424" s="91"/>
      <c r="L424" s="91"/>
      <c r="M424" s="91"/>
      <c r="N424" s="91"/>
      <c r="O424" s="91"/>
      <c r="P424" s="54"/>
      <c r="Q424" s="54"/>
      <c r="R424" s="54"/>
      <c r="S424" s="54"/>
      <c r="T424" s="54"/>
    </row>
    <row r="425" spans="2:20" ht="15.75" outlineLevel="1">
      <c r="B425" s="75"/>
      <c r="C425" s="52" t="s">
        <v>326</v>
      </c>
      <c r="D425" s="52"/>
      <c r="E425" s="52"/>
      <c r="F425" s="52"/>
      <c r="G425" s="52"/>
      <c r="H425" s="53"/>
      <c r="J425" s="91"/>
      <c r="K425" s="91"/>
      <c r="L425" s="91"/>
      <c r="M425" s="91"/>
      <c r="N425" s="91"/>
      <c r="O425" s="91"/>
      <c r="P425" s="54"/>
      <c r="Q425" s="54"/>
      <c r="R425" s="54"/>
      <c r="S425" s="54"/>
      <c r="T425" s="54"/>
    </row>
    <row r="426" spans="2:20" ht="15.75" outlineLevel="1">
      <c r="B426" s="75"/>
      <c r="C426" s="52"/>
      <c r="D426" s="52"/>
      <c r="E426" s="52"/>
      <c r="F426" s="52"/>
      <c r="G426" s="52"/>
      <c r="H426" s="53"/>
      <c r="J426" s="91"/>
      <c r="K426" s="91"/>
      <c r="L426" s="91"/>
      <c r="M426" s="91"/>
      <c r="N426" s="91"/>
      <c r="O426" s="91"/>
      <c r="P426" s="54"/>
      <c r="Q426" s="54"/>
      <c r="R426" s="54"/>
      <c r="S426" s="54"/>
      <c r="T426" s="54"/>
    </row>
    <row r="427" spans="2:20" ht="15.75" outlineLevel="1">
      <c r="B427" s="75"/>
      <c r="C427" s="52" t="s">
        <v>327</v>
      </c>
      <c r="D427" s="52"/>
      <c r="E427" s="52"/>
      <c r="F427" s="52"/>
      <c r="G427" s="52"/>
      <c r="H427" s="53"/>
      <c r="J427" s="91"/>
      <c r="K427" s="91"/>
      <c r="L427" s="91"/>
      <c r="M427" s="91"/>
      <c r="N427" s="91"/>
      <c r="O427" s="91"/>
      <c r="P427" s="54"/>
      <c r="Q427" s="54"/>
      <c r="R427" s="54"/>
      <c r="S427" s="54"/>
      <c r="T427" s="54"/>
    </row>
    <row r="428" spans="2:20" ht="15.75" outlineLevel="1">
      <c r="B428" s="75"/>
      <c r="C428" s="52" t="s">
        <v>328</v>
      </c>
      <c r="D428" s="52"/>
      <c r="E428" s="52"/>
      <c r="F428" s="52"/>
      <c r="G428" s="52"/>
      <c r="H428" s="53"/>
      <c r="J428" s="91"/>
      <c r="K428" s="91"/>
      <c r="L428" s="91"/>
      <c r="M428" s="91"/>
      <c r="N428" s="91"/>
      <c r="O428" s="91"/>
      <c r="P428" s="54"/>
      <c r="Q428" s="54"/>
      <c r="R428" s="54"/>
      <c r="S428" s="54"/>
      <c r="T428" s="54"/>
    </row>
    <row r="429" spans="2:20" ht="15.75" outlineLevel="1">
      <c r="B429" s="75"/>
      <c r="C429" s="52" t="s">
        <v>329</v>
      </c>
      <c r="D429" s="52"/>
      <c r="E429" s="52"/>
      <c r="F429" s="52"/>
      <c r="G429" s="52"/>
      <c r="H429" s="53"/>
      <c r="J429" s="91"/>
      <c r="K429" s="91"/>
      <c r="L429" s="91"/>
      <c r="M429" s="91"/>
      <c r="N429" s="91"/>
      <c r="O429" s="91"/>
      <c r="P429" s="54"/>
      <c r="Q429" s="54"/>
      <c r="R429" s="54"/>
      <c r="S429" s="54"/>
      <c r="T429" s="54"/>
    </row>
    <row r="430" spans="2:20" ht="15.75" outlineLevel="1">
      <c r="B430" s="75"/>
      <c r="C430" s="52"/>
      <c r="D430" s="52"/>
      <c r="E430" s="52"/>
      <c r="F430" s="52"/>
      <c r="G430" s="52"/>
      <c r="H430" s="53"/>
      <c r="J430" s="91"/>
      <c r="K430" s="91"/>
      <c r="L430" s="91"/>
      <c r="M430" s="91"/>
      <c r="N430" s="91"/>
      <c r="O430" s="91"/>
      <c r="P430" s="54"/>
      <c r="Q430" s="54"/>
      <c r="R430" s="54"/>
      <c r="S430" s="54"/>
      <c r="T430" s="54"/>
    </row>
    <row r="431" spans="2:20" ht="15.75" outlineLevel="1">
      <c r="B431" s="75"/>
      <c r="C431" s="52" t="s">
        <v>330</v>
      </c>
      <c r="D431" s="52"/>
      <c r="E431" s="52"/>
      <c r="F431" s="52"/>
      <c r="G431" s="52"/>
      <c r="H431" s="53"/>
      <c r="J431" s="91"/>
      <c r="K431" s="91"/>
      <c r="L431" s="91"/>
      <c r="M431" s="91"/>
      <c r="N431" s="91"/>
      <c r="O431" s="91"/>
      <c r="P431" s="54"/>
      <c r="Q431" s="54"/>
      <c r="R431" s="54"/>
      <c r="S431" s="54"/>
      <c r="T431" s="54"/>
    </row>
    <row r="432" spans="2:20" ht="15.75" outlineLevel="1">
      <c r="B432" s="75"/>
      <c r="C432" s="52" t="s">
        <v>331</v>
      </c>
      <c r="D432" s="52"/>
      <c r="E432" s="52"/>
      <c r="F432" s="52"/>
      <c r="G432" s="52"/>
      <c r="H432" s="53"/>
      <c r="J432" s="91"/>
      <c r="K432" s="91"/>
      <c r="L432" s="91"/>
      <c r="M432" s="91"/>
      <c r="N432" s="91"/>
      <c r="O432" s="91"/>
      <c r="P432" s="54"/>
      <c r="Q432" s="54"/>
      <c r="R432" s="54"/>
      <c r="S432" s="54"/>
      <c r="T432" s="54"/>
    </row>
    <row r="433" spans="2:20" ht="15.75" outlineLevel="1">
      <c r="B433" s="75"/>
      <c r="C433" s="52" t="s">
        <v>332</v>
      </c>
      <c r="D433" s="52"/>
      <c r="E433" s="52"/>
      <c r="F433" s="52"/>
      <c r="G433" s="52"/>
      <c r="H433" s="53"/>
      <c r="J433" s="91"/>
      <c r="K433" s="91"/>
      <c r="L433" s="91"/>
      <c r="M433" s="91"/>
      <c r="N433" s="91"/>
      <c r="O433" s="91"/>
      <c r="P433" s="54"/>
      <c r="Q433" s="54"/>
      <c r="R433" s="54"/>
      <c r="S433" s="54"/>
      <c r="T433" s="54"/>
    </row>
    <row r="434" spans="2:20" ht="15.75" outlineLevel="1">
      <c r="B434" s="75"/>
      <c r="C434" s="52" t="s">
        <v>145</v>
      </c>
      <c r="D434" s="52"/>
      <c r="E434" s="52"/>
      <c r="F434" s="52"/>
      <c r="G434" s="52"/>
      <c r="H434" s="53"/>
      <c r="J434" s="91"/>
      <c r="K434" s="91"/>
      <c r="L434" s="91"/>
      <c r="M434" s="91"/>
      <c r="N434" s="91"/>
      <c r="O434" s="91"/>
      <c r="P434" s="54"/>
      <c r="Q434" s="54"/>
      <c r="R434" s="54"/>
      <c r="S434" s="54"/>
      <c r="T434" s="54"/>
    </row>
    <row r="435" spans="2:20" ht="15.75" outlineLevel="1">
      <c r="B435" s="75"/>
      <c r="C435" s="52" t="s">
        <v>333</v>
      </c>
      <c r="D435" s="52"/>
      <c r="E435" s="52"/>
      <c r="F435" s="52"/>
      <c r="G435" s="52"/>
      <c r="H435" s="53"/>
      <c r="J435" s="91"/>
      <c r="K435" s="91"/>
      <c r="L435" s="91"/>
      <c r="M435" s="91"/>
      <c r="N435" s="91"/>
      <c r="O435" s="91"/>
      <c r="P435" s="54"/>
      <c r="Q435" s="54"/>
      <c r="R435" s="54"/>
      <c r="S435" s="54"/>
      <c r="T435" s="54"/>
    </row>
    <row r="436" spans="2:20" ht="15.75" outlineLevel="1">
      <c r="B436" s="75"/>
      <c r="C436" s="52" t="s">
        <v>334</v>
      </c>
      <c r="D436" s="52"/>
      <c r="E436" s="52"/>
      <c r="F436" s="52"/>
      <c r="G436" s="52"/>
      <c r="H436" s="53"/>
      <c r="J436" s="91"/>
      <c r="K436" s="91"/>
      <c r="L436" s="91"/>
      <c r="M436" s="91"/>
      <c r="N436" s="91"/>
      <c r="O436" s="91"/>
      <c r="P436" s="54"/>
      <c r="Q436" s="54"/>
      <c r="R436" s="54"/>
      <c r="S436" s="54"/>
      <c r="T436" s="54"/>
    </row>
    <row r="437" spans="2:20" ht="15.75" outlineLevel="1">
      <c r="B437" s="75"/>
      <c r="C437" s="52" t="s">
        <v>335</v>
      </c>
      <c r="D437" s="52"/>
      <c r="E437" s="52"/>
      <c r="F437" s="52"/>
      <c r="G437" s="52"/>
      <c r="H437" s="53"/>
      <c r="J437" s="91"/>
      <c r="K437" s="91"/>
      <c r="L437" s="91"/>
      <c r="M437" s="91"/>
      <c r="N437" s="91"/>
      <c r="O437" s="91"/>
      <c r="P437" s="54"/>
      <c r="Q437" s="54"/>
      <c r="R437" s="54"/>
      <c r="S437" s="54"/>
      <c r="T437" s="54"/>
    </row>
    <row r="438" spans="2:20" ht="15.75">
      <c r="B438" s="75"/>
      <c r="C438" s="52"/>
      <c r="D438" s="52"/>
      <c r="E438" s="52"/>
      <c r="F438" s="52"/>
      <c r="G438" s="52"/>
      <c r="H438" s="53"/>
      <c r="J438" s="91"/>
      <c r="K438" s="91"/>
      <c r="L438" s="91"/>
      <c r="M438" s="91"/>
      <c r="N438" s="91"/>
      <c r="O438" s="91"/>
      <c r="P438" s="54"/>
      <c r="Q438" s="54"/>
      <c r="R438" s="54"/>
      <c r="S438" s="54"/>
      <c r="T438" s="54"/>
    </row>
    <row r="439" spans="2:20" ht="15.75">
      <c r="B439" s="75" t="s">
        <v>276</v>
      </c>
      <c r="C439" s="52"/>
      <c r="D439" s="52"/>
      <c r="E439" s="52"/>
      <c r="F439" s="52"/>
      <c r="G439" s="52"/>
      <c r="H439" s="53"/>
      <c r="J439" s="91"/>
      <c r="K439" s="91"/>
      <c r="L439" s="91"/>
      <c r="M439" s="91"/>
      <c r="N439" s="91"/>
      <c r="O439" s="91"/>
      <c r="P439" s="54"/>
      <c r="Q439" s="54"/>
      <c r="R439" s="54"/>
      <c r="S439" s="54"/>
      <c r="T439" s="54"/>
    </row>
    <row r="440" spans="2:20" ht="15.75">
      <c r="B440" s="75"/>
      <c r="C440" s="52"/>
      <c r="D440" s="52"/>
      <c r="E440" s="52"/>
      <c r="F440" s="52"/>
      <c r="G440" s="52"/>
      <c r="H440" s="53"/>
      <c r="J440" s="91"/>
      <c r="K440" s="91"/>
      <c r="L440" s="91"/>
      <c r="M440" s="91"/>
      <c r="N440" s="91"/>
      <c r="O440" s="91"/>
      <c r="P440" s="54"/>
      <c r="Q440" s="54"/>
      <c r="R440" s="54"/>
      <c r="S440" s="54"/>
      <c r="T440" s="54"/>
    </row>
    <row r="441" spans="2:20" ht="15.75">
      <c r="B441" s="75"/>
      <c r="C441" s="50" t="s">
        <v>336</v>
      </c>
      <c r="D441" s="52"/>
      <c r="E441" s="52"/>
      <c r="F441" s="52"/>
      <c r="G441" s="52"/>
      <c r="H441" s="53"/>
      <c r="J441" s="91"/>
      <c r="K441" s="91"/>
      <c r="L441" s="91"/>
      <c r="M441" s="91"/>
      <c r="N441" s="91"/>
      <c r="O441" s="91"/>
      <c r="P441" s="54"/>
      <c r="Q441" s="54"/>
      <c r="R441" s="54"/>
      <c r="S441" s="54"/>
      <c r="T441" s="54"/>
    </row>
    <row r="442" spans="2:20" ht="15.75">
      <c r="B442" s="75"/>
      <c r="C442" s="50" t="s">
        <v>337</v>
      </c>
      <c r="D442" s="52"/>
      <c r="E442" s="52"/>
      <c r="F442" s="52"/>
      <c r="G442" s="52"/>
      <c r="H442" s="53"/>
      <c r="J442" s="91"/>
      <c r="K442" s="91"/>
      <c r="L442" s="91"/>
      <c r="M442" s="91"/>
      <c r="N442" s="91"/>
      <c r="O442" s="91"/>
      <c r="P442" s="54"/>
      <c r="Q442" s="54"/>
      <c r="R442" s="54"/>
      <c r="S442" s="54"/>
      <c r="T442" s="54"/>
    </row>
    <row r="443" spans="2:20" ht="15.75">
      <c r="B443" s="75"/>
      <c r="C443" s="50" t="s">
        <v>338</v>
      </c>
      <c r="D443" s="52"/>
      <c r="E443" s="52"/>
      <c r="F443" s="52"/>
      <c r="G443" s="52"/>
      <c r="H443" s="53"/>
      <c r="J443" s="91"/>
      <c r="K443" s="91"/>
      <c r="L443" s="91"/>
      <c r="M443" s="91"/>
      <c r="N443" s="91"/>
      <c r="O443" s="91"/>
      <c r="P443" s="54"/>
      <c r="Q443" s="54"/>
      <c r="R443" s="54"/>
      <c r="S443" s="54"/>
      <c r="T443" s="54"/>
    </row>
    <row r="444" spans="2:20" ht="14.25" customHeight="1" thickBot="1">
      <c r="B444" s="54"/>
      <c r="C444" s="54"/>
      <c r="D444" s="54"/>
      <c r="E444" s="54"/>
      <c r="F444" s="54"/>
      <c r="G444" s="54"/>
      <c r="H444" s="87"/>
      <c r="I444" s="92"/>
      <c r="J444" s="74" t="s">
        <v>50</v>
      </c>
      <c r="K444" s="91"/>
      <c r="L444" s="91"/>
      <c r="M444" s="91"/>
      <c r="N444" s="91"/>
      <c r="O444" s="91"/>
      <c r="P444" s="54"/>
      <c r="Q444" s="54"/>
      <c r="R444" s="54"/>
      <c r="S444" s="54"/>
      <c r="T444" s="54"/>
    </row>
    <row r="445" spans="2:20" ht="25.5" customHeight="1" thickBot="1">
      <c r="B445" s="42" t="s">
        <v>9</v>
      </c>
      <c r="C445" s="42" t="s">
        <v>52</v>
      </c>
      <c r="D445" s="42" t="s">
        <v>11</v>
      </c>
      <c r="E445" s="42" t="s">
        <v>53</v>
      </c>
      <c r="F445" s="42" t="s">
        <v>13</v>
      </c>
      <c r="G445" s="42" t="s">
        <v>14</v>
      </c>
      <c r="H445" s="42" t="s">
        <v>15</v>
      </c>
      <c r="J445" s="1" t="s">
        <v>54</v>
      </c>
      <c r="K445" s="1" t="s">
        <v>114</v>
      </c>
      <c r="L445" s="1" t="s">
        <v>298</v>
      </c>
      <c r="M445" s="1" t="s">
        <v>339</v>
      </c>
      <c r="O445" s="1" t="s">
        <v>340</v>
      </c>
      <c r="Q445" s="1" t="s">
        <v>341</v>
      </c>
      <c r="R445" s="1" t="s">
        <v>342</v>
      </c>
      <c r="S445" s="1" t="s">
        <v>343</v>
      </c>
      <c r="T445" s="1" t="s">
        <v>344</v>
      </c>
    </row>
    <row r="446" spans="2:20" ht="15" customHeight="1">
      <c r="B446" s="52"/>
      <c r="C446" s="52"/>
      <c r="D446" s="52"/>
      <c r="E446" s="52"/>
      <c r="F446" s="52"/>
      <c r="G446" s="52"/>
      <c r="H446" s="53"/>
      <c r="J446" s="59"/>
      <c r="L446" s="54"/>
      <c r="M446" s="54"/>
      <c r="O446" s="91"/>
      <c r="Q446" s="91"/>
      <c r="R446" s="91"/>
      <c r="S446" s="91"/>
      <c r="T446" s="91"/>
    </row>
    <row r="447" spans="2:20" ht="23.25" customHeight="1">
      <c r="B447" s="68" t="s">
        <v>345</v>
      </c>
      <c r="C447" s="68">
        <v>7</v>
      </c>
      <c r="D447" s="76">
        <v>0</v>
      </c>
      <c r="E447" s="2" t="s">
        <v>56</v>
      </c>
      <c r="F447" s="3" t="s">
        <v>57</v>
      </c>
      <c r="G447" s="3" t="s">
        <v>58</v>
      </c>
      <c r="H447" s="47">
        <v>13</v>
      </c>
      <c r="I447" s="64"/>
      <c r="J447" s="78">
        <v>3401368</v>
      </c>
      <c r="K447" s="88">
        <v>241.39</v>
      </c>
      <c r="L447" s="78">
        <v>2400</v>
      </c>
      <c r="M447" s="78">
        <v>500</v>
      </c>
      <c r="O447" s="78" t="s">
        <v>301</v>
      </c>
      <c r="Q447" s="78" t="s">
        <v>283</v>
      </c>
      <c r="R447" s="78" t="s">
        <v>285</v>
      </c>
      <c r="S447" s="78" t="s">
        <v>291</v>
      </c>
      <c r="T447" s="78" t="s">
        <v>289</v>
      </c>
    </row>
    <row r="448" spans="2:20" ht="15" customHeight="1">
      <c r="B448" s="52"/>
      <c r="C448" s="52"/>
      <c r="D448" s="52"/>
      <c r="E448" s="52"/>
      <c r="F448" s="77"/>
      <c r="G448" s="77"/>
      <c r="H448" s="85"/>
      <c r="J448" s="79"/>
      <c r="K448" s="90"/>
      <c r="L448" s="90"/>
      <c r="M448" s="90"/>
      <c r="O448" s="91"/>
      <c r="Q448" s="91"/>
      <c r="R448" s="91"/>
      <c r="S448" s="91"/>
      <c r="T448" s="91"/>
    </row>
    <row r="449" spans="2:20" ht="23.25">
      <c r="B449" s="68">
        <v>121</v>
      </c>
      <c r="C449" s="68">
        <f>C447</f>
        <v>7</v>
      </c>
      <c r="D449" s="76">
        <v>15</v>
      </c>
      <c r="E449" s="2">
        <v>1</v>
      </c>
      <c r="F449" s="3" t="s">
        <v>57</v>
      </c>
      <c r="G449" s="3" t="s">
        <v>59</v>
      </c>
      <c r="H449" s="47">
        <v>20</v>
      </c>
      <c r="I449" s="64"/>
      <c r="J449" s="78" t="s">
        <v>284</v>
      </c>
      <c r="K449" s="78" t="s">
        <v>284</v>
      </c>
      <c r="L449" s="78" t="s">
        <v>346</v>
      </c>
      <c r="M449" s="78" t="s">
        <v>346</v>
      </c>
      <c r="O449" s="78" t="s">
        <v>303</v>
      </c>
      <c r="Q449" s="78" t="s">
        <v>347</v>
      </c>
      <c r="R449" s="78" t="s">
        <v>290</v>
      </c>
      <c r="S449" s="78" t="s">
        <v>348</v>
      </c>
      <c r="T449" s="78" t="s">
        <v>293</v>
      </c>
    </row>
    <row r="450" spans="2:20" ht="23.25">
      <c r="B450" s="68">
        <v>122</v>
      </c>
      <c r="C450" s="68">
        <f>C449</f>
        <v>7</v>
      </c>
      <c r="D450" s="76">
        <v>15</v>
      </c>
      <c r="E450" s="2">
        <v>2</v>
      </c>
      <c r="F450" s="3" t="s">
        <v>60</v>
      </c>
      <c r="G450" s="3" t="s">
        <v>61</v>
      </c>
      <c r="H450" s="47">
        <v>21</v>
      </c>
      <c r="I450" s="64"/>
      <c r="J450" s="78" t="s">
        <v>284</v>
      </c>
      <c r="K450" s="78" t="s">
        <v>284</v>
      </c>
      <c r="L450" s="78" t="s">
        <v>346</v>
      </c>
      <c r="M450" s="78" t="s">
        <v>346</v>
      </c>
      <c r="O450" s="78" t="s">
        <v>301</v>
      </c>
      <c r="Q450" s="78" t="s">
        <v>286</v>
      </c>
      <c r="R450" s="78" t="s">
        <v>287</v>
      </c>
      <c r="S450" s="78" t="s">
        <v>348</v>
      </c>
      <c r="T450" s="78" t="s">
        <v>289</v>
      </c>
    </row>
    <row r="451" spans="2:20" ht="23.25">
      <c r="B451" s="68">
        <v>123</v>
      </c>
      <c r="C451" s="68">
        <f t="shared" ref="C451:C468" si="6">C450</f>
        <v>7</v>
      </c>
      <c r="D451" s="76">
        <v>15</v>
      </c>
      <c r="E451" s="2">
        <v>3</v>
      </c>
      <c r="F451" s="3" t="s">
        <v>62</v>
      </c>
      <c r="G451" s="3" t="s">
        <v>58</v>
      </c>
      <c r="H451" s="47">
        <v>18</v>
      </c>
      <c r="I451" s="64"/>
      <c r="J451" s="78" t="s">
        <v>284</v>
      </c>
      <c r="K451" s="78" t="s">
        <v>284</v>
      </c>
      <c r="L451" s="78" t="s">
        <v>346</v>
      </c>
      <c r="M451" s="78" t="s">
        <v>346</v>
      </c>
      <c r="O451" s="78" t="s">
        <v>305</v>
      </c>
      <c r="Q451" s="78" t="s">
        <v>288</v>
      </c>
      <c r="R451" s="78" t="s">
        <v>283</v>
      </c>
      <c r="S451" s="78" t="s">
        <v>349</v>
      </c>
      <c r="T451" s="78" t="s">
        <v>294</v>
      </c>
    </row>
    <row r="452" spans="2:20" ht="23.25">
      <c r="B452" s="68">
        <v>124</v>
      </c>
      <c r="C452" s="68">
        <f t="shared" si="6"/>
        <v>7</v>
      </c>
      <c r="D452" s="76">
        <v>15</v>
      </c>
      <c r="E452" s="2">
        <v>4</v>
      </c>
      <c r="F452" s="3" t="s">
        <v>63</v>
      </c>
      <c r="G452" s="3" t="s">
        <v>59</v>
      </c>
      <c r="H452" s="47">
        <v>27</v>
      </c>
      <c r="I452" s="64"/>
      <c r="J452" s="78" t="s">
        <v>284</v>
      </c>
      <c r="K452" s="78" t="s">
        <v>284</v>
      </c>
      <c r="L452" s="78" t="s">
        <v>346</v>
      </c>
      <c r="M452" s="78" t="s">
        <v>346</v>
      </c>
      <c r="O452" s="78" t="s">
        <v>303</v>
      </c>
      <c r="Q452" s="78" t="s">
        <v>350</v>
      </c>
      <c r="R452" s="78" t="s">
        <v>348</v>
      </c>
      <c r="S452" s="78" t="s">
        <v>347</v>
      </c>
      <c r="T452" s="78" t="s">
        <v>351</v>
      </c>
    </row>
    <row r="453" spans="2:20" ht="23.25">
      <c r="B453" s="68">
        <v>125</v>
      </c>
      <c r="C453" s="68">
        <f t="shared" si="6"/>
        <v>7</v>
      </c>
      <c r="D453" s="76">
        <v>15</v>
      </c>
      <c r="E453" s="2">
        <v>5</v>
      </c>
      <c r="F453" s="3" t="s">
        <v>63</v>
      </c>
      <c r="G453" s="3" t="s">
        <v>64</v>
      </c>
      <c r="H453" s="47">
        <v>23</v>
      </c>
      <c r="I453" s="64"/>
      <c r="J453" s="78" t="s">
        <v>284</v>
      </c>
      <c r="K453" s="78" t="s">
        <v>284</v>
      </c>
      <c r="L453" s="78" t="s">
        <v>346</v>
      </c>
      <c r="M453" s="78" t="s">
        <v>346</v>
      </c>
      <c r="O453" s="78" t="s">
        <v>301</v>
      </c>
      <c r="Q453" s="78" t="s">
        <v>352</v>
      </c>
      <c r="R453" s="78" t="s">
        <v>349</v>
      </c>
      <c r="S453" s="78" t="s">
        <v>292</v>
      </c>
      <c r="T453" s="78" t="s">
        <v>283</v>
      </c>
    </row>
    <row r="454" spans="2:20" ht="23.25">
      <c r="B454" s="68">
        <v>126</v>
      </c>
      <c r="C454" s="68">
        <f t="shared" si="6"/>
        <v>7</v>
      </c>
      <c r="D454" s="76">
        <v>15</v>
      </c>
      <c r="E454" s="2">
        <v>6</v>
      </c>
      <c r="F454" s="3" t="s">
        <v>62</v>
      </c>
      <c r="G454" s="3" t="s">
        <v>61</v>
      </c>
      <c r="H454" s="47">
        <v>28</v>
      </c>
      <c r="I454" s="64"/>
      <c r="J454" s="78" t="s">
        <v>284</v>
      </c>
      <c r="K454" s="78" t="s">
        <v>284</v>
      </c>
      <c r="L454" s="78" t="s">
        <v>346</v>
      </c>
      <c r="M454" s="78" t="s">
        <v>346</v>
      </c>
      <c r="O454" s="78" t="s">
        <v>303</v>
      </c>
      <c r="Q454" s="78" t="s">
        <v>283</v>
      </c>
      <c r="R454" s="78" t="s">
        <v>292</v>
      </c>
      <c r="S454" s="78" t="s">
        <v>353</v>
      </c>
      <c r="T454" s="78" t="s">
        <v>291</v>
      </c>
    </row>
    <row r="455" spans="2:20" ht="23.25">
      <c r="B455" s="68">
        <v>127</v>
      </c>
      <c r="C455" s="68">
        <f t="shared" si="6"/>
        <v>7</v>
      </c>
      <c r="D455" s="76">
        <v>15</v>
      </c>
      <c r="E455" s="2">
        <v>7</v>
      </c>
      <c r="F455" s="3" t="s">
        <v>60</v>
      </c>
      <c r="G455" s="3" t="s">
        <v>64</v>
      </c>
      <c r="H455" s="47">
        <v>33</v>
      </c>
      <c r="I455" s="64"/>
      <c r="J455" s="78" t="s">
        <v>284</v>
      </c>
      <c r="K455" s="78" t="s">
        <v>284</v>
      </c>
      <c r="L455" s="78" t="s">
        <v>346</v>
      </c>
      <c r="M455" s="78" t="s">
        <v>346</v>
      </c>
      <c r="O455" s="78" t="s">
        <v>303</v>
      </c>
      <c r="Q455" s="78" t="s">
        <v>283</v>
      </c>
      <c r="R455" s="78" t="s">
        <v>352</v>
      </c>
      <c r="S455" s="78" t="s">
        <v>287</v>
      </c>
      <c r="T455" s="78" t="s">
        <v>292</v>
      </c>
    </row>
    <row r="456" spans="2:20" ht="23.25">
      <c r="B456" s="68">
        <v>128</v>
      </c>
      <c r="C456" s="68">
        <f t="shared" si="6"/>
        <v>7</v>
      </c>
      <c r="D456" s="76">
        <v>15</v>
      </c>
      <c r="E456" s="2">
        <v>8</v>
      </c>
      <c r="F456" s="3" t="s">
        <v>57</v>
      </c>
      <c r="G456" s="3" t="s">
        <v>65</v>
      </c>
      <c r="H456" s="47">
        <v>17</v>
      </c>
      <c r="I456" s="64"/>
      <c r="J456" s="78" t="s">
        <v>284</v>
      </c>
      <c r="K456" s="78" t="s">
        <v>284</v>
      </c>
      <c r="L456" s="78" t="s">
        <v>346</v>
      </c>
      <c r="M456" s="78" t="s">
        <v>346</v>
      </c>
      <c r="O456" s="78" t="s">
        <v>309</v>
      </c>
      <c r="Q456" s="78" t="s">
        <v>292</v>
      </c>
      <c r="R456" s="78" t="s">
        <v>290</v>
      </c>
      <c r="S456" s="78" t="s">
        <v>291</v>
      </c>
      <c r="T456" s="78" t="s">
        <v>288</v>
      </c>
    </row>
    <row r="457" spans="2:20" ht="23.25">
      <c r="B457" s="68">
        <v>129</v>
      </c>
      <c r="C457" s="68">
        <f t="shared" si="6"/>
        <v>7</v>
      </c>
      <c r="D457" s="76">
        <v>15</v>
      </c>
      <c r="E457" s="2">
        <v>9</v>
      </c>
      <c r="F457" s="3" t="s">
        <v>57</v>
      </c>
      <c r="G457" s="3" t="s">
        <v>66</v>
      </c>
      <c r="H457" s="47">
        <v>21</v>
      </c>
      <c r="I457" s="64"/>
      <c r="J457" s="78" t="s">
        <v>284</v>
      </c>
      <c r="K457" s="78" t="s">
        <v>284</v>
      </c>
      <c r="L457" s="78" t="s">
        <v>346</v>
      </c>
      <c r="M457" s="78" t="s">
        <v>346</v>
      </c>
      <c r="O457" s="78" t="s">
        <v>307</v>
      </c>
      <c r="Q457" s="78" t="s">
        <v>351</v>
      </c>
      <c r="R457" s="78" t="s">
        <v>293</v>
      </c>
      <c r="S457" s="78" t="s">
        <v>288</v>
      </c>
      <c r="T457" s="78" t="s">
        <v>291</v>
      </c>
    </row>
    <row r="458" spans="2:20" ht="23.25">
      <c r="B458" s="68">
        <v>130</v>
      </c>
      <c r="C458" s="68">
        <f t="shared" si="6"/>
        <v>7</v>
      </c>
      <c r="D458" s="76">
        <v>15</v>
      </c>
      <c r="E458" s="2">
        <v>10</v>
      </c>
      <c r="F458" s="3" t="s">
        <v>62</v>
      </c>
      <c r="G458" s="3" t="s">
        <v>67</v>
      </c>
      <c r="H458" s="47">
        <v>18</v>
      </c>
      <c r="I458" s="64"/>
      <c r="J458" s="78" t="s">
        <v>284</v>
      </c>
      <c r="K458" s="78" t="s">
        <v>284</v>
      </c>
      <c r="L458" s="78" t="s">
        <v>346</v>
      </c>
      <c r="M458" s="78" t="s">
        <v>346</v>
      </c>
      <c r="O458" s="78" t="s">
        <v>303</v>
      </c>
      <c r="Q458" s="78" t="s">
        <v>291</v>
      </c>
      <c r="R458" s="78" t="s">
        <v>354</v>
      </c>
      <c r="S458" s="78" t="s">
        <v>294</v>
      </c>
      <c r="T458" s="78" t="s">
        <v>347</v>
      </c>
    </row>
    <row r="459" spans="2:20" ht="23.25">
      <c r="B459" s="68">
        <v>131</v>
      </c>
      <c r="C459" s="68">
        <f t="shared" si="6"/>
        <v>7</v>
      </c>
      <c r="D459" s="76">
        <v>15</v>
      </c>
      <c r="E459" s="2">
        <v>11</v>
      </c>
      <c r="F459" s="3" t="s">
        <v>57</v>
      </c>
      <c r="G459" s="3" t="s">
        <v>58</v>
      </c>
      <c r="H459" s="47">
        <v>34</v>
      </c>
      <c r="I459" s="64"/>
      <c r="J459" s="78" t="s">
        <v>284</v>
      </c>
      <c r="K459" s="78" t="s">
        <v>284</v>
      </c>
      <c r="L459" s="78" t="s">
        <v>346</v>
      </c>
      <c r="M459" s="78" t="s">
        <v>346</v>
      </c>
      <c r="O459" s="78" t="s">
        <v>311</v>
      </c>
      <c r="Q459" s="78" t="s">
        <v>347</v>
      </c>
      <c r="R459" s="78" t="s">
        <v>286</v>
      </c>
      <c r="S459" s="78" t="s">
        <v>348</v>
      </c>
      <c r="T459" s="78" t="s">
        <v>292</v>
      </c>
    </row>
    <row r="460" spans="2:20" ht="23.25">
      <c r="B460" s="68">
        <v>132</v>
      </c>
      <c r="C460" s="68">
        <f t="shared" si="6"/>
        <v>7</v>
      </c>
      <c r="D460" s="76">
        <v>15</v>
      </c>
      <c r="E460" s="2">
        <v>12</v>
      </c>
      <c r="F460" s="3" t="s">
        <v>60</v>
      </c>
      <c r="G460" s="3" t="s">
        <v>59</v>
      </c>
      <c r="H460" s="47">
        <v>15</v>
      </c>
      <c r="I460" s="64"/>
      <c r="J460" s="78" t="s">
        <v>284</v>
      </c>
      <c r="K460" s="78" t="s">
        <v>284</v>
      </c>
      <c r="L460" s="78" t="s">
        <v>346</v>
      </c>
      <c r="M460" s="78" t="s">
        <v>346</v>
      </c>
      <c r="O460" s="78" t="s">
        <v>301</v>
      </c>
      <c r="Q460" s="78" t="s">
        <v>287</v>
      </c>
      <c r="R460" s="78" t="s">
        <v>347</v>
      </c>
      <c r="S460" s="78" t="s">
        <v>294</v>
      </c>
      <c r="T460" s="78" t="s">
        <v>283</v>
      </c>
    </row>
    <row r="461" spans="2:20" ht="23.25">
      <c r="B461" s="68">
        <v>133</v>
      </c>
      <c r="C461" s="68">
        <f t="shared" si="6"/>
        <v>7</v>
      </c>
      <c r="D461" s="76">
        <v>15</v>
      </c>
      <c r="E461" s="2">
        <v>13</v>
      </c>
      <c r="F461" s="3" t="s">
        <v>62</v>
      </c>
      <c r="G461" s="3" t="s">
        <v>65</v>
      </c>
      <c r="H461" s="47">
        <v>14</v>
      </c>
      <c r="I461" s="64"/>
      <c r="J461" s="78" t="s">
        <v>284</v>
      </c>
      <c r="K461" s="78" t="s">
        <v>284</v>
      </c>
      <c r="L461" s="78" t="s">
        <v>346</v>
      </c>
      <c r="M461" s="78" t="s">
        <v>346</v>
      </c>
      <c r="O461" s="78" t="s">
        <v>311</v>
      </c>
      <c r="Q461" s="78" t="s">
        <v>286</v>
      </c>
      <c r="R461" s="78" t="s">
        <v>348</v>
      </c>
      <c r="S461" s="78" t="s">
        <v>291</v>
      </c>
      <c r="T461" s="78" t="s">
        <v>354</v>
      </c>
    </row>
    <row r="462" spans="2:20" ht="23.25">
      <c r="B462" s="68">
        <v>134</v>
      </c>
      <c r="C462" s="68">
        <f t="shared" si="6"/>
        <v>7</v>
      </c>
      <c r="D462" s="76">
        <v>15</v>
      </c>
      <c r="E462" s="2">
        <v>14</v>
      </c>
      <c r="F462" s="3" t="s">
        <v>60</v>
      </c>
      <c r="G462" s="3" t="s">
        <v>67</v>
      </c>
      <c r="H462" s="47">
        <v>21</v>
      </c>
      <c r="I462" s="64"/>
      <c r="J462" s="78" t="s">
        <v>284</v>
      </c>
      <c r="K462" s="78" t="s">
        <v>284</v>
      </c>
      <c r="L462" s="78" t="s">
        <v>346</v>
      </c>
      <c r="M462" s="78" t="s">
        <v>346</v>
      </c>
      <c r="O462" s="78" t="s">
        <v>305</v>
      </c>
      <c r="Q462" s="78" t="s">
        <v>354</v>
      </c>
      <c r="R462" s="78" t="s">
        <v>352</v>
      </c>
      <c r="S462" s="78" t="s">
        <v>288</v>
      </c>
      <c r="T462" s="78" t="s">
        <v>353</v>
      </c>
    </row>
    <row r="463" spans="2:20" ht="23.25">
      <c r="B463" s="68">
        <v>135</v>
      </c>
      <c r="C463" s="68">
        <f t="shared" si="6"/>
        <v>7</v>
      </c>
      <c r="D463" s="76">
        <v>15</v>
      </c>
      <c r="E463" s="2">
        <v>15</v>
      </c>
      <c r="F463" s="3" t="s">
        <v>63</v>
      </c>
      <c r="G463" s="3" t="s">
        <v>66</v>
      </c>
      <c r="H463" s="47">
        <v>38</v>
      </c>
      <c r="I463" s="64"/>
      <c r="J463" s="78" t="s">
        <v>284</v>
      </c>
      <c r="K463" s="78" t="s">
        <v>284</v>
      </c>
      <c r="L463" s="78" t="s">
        <v>346</v>
      </c>
      <c r="M463" s="78" t="s">
        <v>346</v>
      </c>
      <c r="O463" s="78" t="s">
        <v>311</v>
      </c>
      <c r="Q463" s="78" t="s">
        <v>289</v>
      </c>
      <c r="R463" s="78" t="s">
        <v>347</v>
      </c>
      <c r="S463" s="78" t="s">
        <v>351</v>
      </c>
      <c r="T463" s="78" t="s">
        <v>354</v>
      </c>
    </row>
    <row r="464" spans="2:20" ht="23.25">
      <c r="B464" s="68">
        <v>136</v>
      </c>
      <c r="C464" s="68">
        <f t="shared" si="6"/>
        <v>7</v>
      </c>
      <c r="D464" s="76">
        <v>15</v>
      </c>
      <c r="E464" s="2">
        <v>16</v>
      </c>
      <c r="F464" s="3" t="s">
        <v>60</v>
      </c>
      <c r="G464" s="3" t="s">
        <v>66</v>
      </c>
      <c r="H464" s="47">
        <v>15</v>
      </c>
      <c r="I464" s="64"/>
      <c r="J464" s="78" t="s">
        <v>284</v>
      </c>
      <c r="K464" s="78" t="s">
        <v>284</v>
      </c>
      <c r="L464" s="78" t="s">
        <v>346</v>
      </c>
      <c r="M464" s="78" t="s">
        <v>346</v>
      </c>
      <c r="O464" s="78" t="s">
        <v>312</v>
      </c>
      <c r="Q464" s="78" t="s">
        <v>288</v>
      </c>
      <c r="R464" s="78" t="s">
        <v>354</v>
      </c>
      <c r="S464" s="78" t="s">
        <v>294</v>
      </c>
      <c r="T464" s="78" t="s">
        <v>290</v>
      </c>
    </row>
    <row r="465" spans="2:20" ht="23.25">
      <c r="B465" s="68">
        <v>137</v>
      </c>
      <c r="C465" s="68">
        <f t="shared" si="6"/>
        <v>7</v>
      </c>
      <c r="D465" s="76">
        <v>15</v>
      </c>
      <c r="E465" s="2">
        <v>17</v>
      </c>
      <c r="F465" s="3" t="s">
        <v>62</v>
      </c>
      <c r="G465" s="3" t="s">
        <v>65</v>
      </c>
      <c r="H465" s="47">
        <v>19</v>
      </c>
      <c r="I465" s="64"/>
      <c r="J465" s="78" t="s">
        <v>284</v>
      </c>
      <c r="K465" s="78" t="s">
        <v>284</v>
      </c>
      <c r="L465" s="78" t="s">
        <v>346</v>
      </c>
      <c r="M465" s="78" t="s">
        <v>346</v>
      </c>
      <c r="O465" s="78" t="s">
        <v>311</v>
      </c>
      <c r="Q465" s="78" t="s">
        <v>355</v>
      </c>
      <c r="R465" s="78" t="s">
        <v>286</v>
      </c>
      <c r="S465" s="78" t="s">
        <v>289</v>
      </c>
      <c r="T465" s="78" t="s">
        <v>353</v>
      </c>
    </row>
    <row r="466" spans="2:20" ht="23.25">
      <c r="B466" s="68">
        <v>138</v>
      </c>
      <c r="C466" s="68">
        <f t="shared" si="6"/>
        <v>7</v>
      </c>
      <c r="D466" s="76">
        <v>15</v>
      </c>
      <c r="E466" s="2">
        <v>18</v>
      </c>
      <c r="F466" s="3" t="s">
        <v>60</v>
      </c>
      <c r="G466" s="3" t="s">
        <v>61</v>
      </c>
      <c r="H466" s="47">
        <v>17</v>
      </c>
      <c r="I466" s="64"/>
      <c r="J466" s="78" t="s">
        <v>284</v>
      </c>
      <c r="K466" s="78" t="s">
        <v>284</v>
      </c>
      <c r="L466" s="78" t="s">
        <v>346</v>
      </c>
      <c r="M466" s="78" t="s">
        <v>346</v>
      </c>
      <c r="O466" s="78" t="s">
        <v>301</v>
      </c>
      <c r="Q466" s="78" t="s">
        <v>288</v>
      </c>
      <c r="R466" s="78" t="s">
        <v>353</v>
      </c>
      <c r="S466" s="78" t="s">
        <v>287</v>
      </c>
      <c r="T466" s="78" t="s">
        <v>286</v>
      </c>
    </row>
    <row r="467" spans="2:20" ht="23.25">
      <c r="B467" s="68">
        <v>139</v>
      </c>
      <c r="C467" s="68">
        <f t="shared" si="6"/>
        <v>7</v>
      </c>
      <c r="D467" s="76">
        <v>15</v>
      </c>
      <c r="E467" s="2">
        <v>19</v>
      </c>
      <c r="F467" s="3" t="s">
        <v>60</v>
      </c>
      <c r="G467" s="3" t="s">
        <v>61</v>
      </c>
      <c r="H467" s="47">
        <v>21</v>
      </c>
      <c r="I467" s="64"/>
      <c r="J467" s="78" t="s">
        <v>284</v>
      </c>
      <c r="K467" s="78" t="s">
        <v>284</v>
      </c>
      <c r="L467" s="78" t="s">
        <v>346</v>
      </c>
      <c r="M467" s="78" t="s">
        <v>346</v>
      </c>
      <c r="O467" s="78" t="s">
        <v>307</v>
      </c>
      <c r="Q467" s="78" t="s">
        <v>283</v>
      </c>
      <c r="R467" s="78" t="s">
        <v>285</v>
      </c>
      <c r="S467" s="78" t="s">
        <v>291</v>
      </c>
      <c r="T467" s="78" t="s">
        <v>289</v>
      </c>
    </row>
    <row r="468" spans="2:20" ht="23.25">
      <c r="B468" s="68">
        <v>140</v>
      </c>
      <c r="C468" s="68">
        <f t="shared" si="6"/>
        <v>7</v>
      </c>
      <c r="D468" s="76">
        <v>15</v>
      </c>
      <c r="E468" s="2">
        <v>20</v>
      </c>
      <c r="F468" s="3" t="s">
        <v>63</v>
      </c>
      <c r="G468" s="3" t="s">
        <v>68</v>
      </c>
      <c r="H468" s="47">
        <v>26</v>
      </c>
      <c r="I468" s="64"/>
      <c r="J468" s="78" t="s">
        <v>284</v>
      </c>
      <c r="K468" s="78" t="s">
        <v>284</v>
      </c>
      <c r="L468" s="78" t="s">
        <v>346</v>
      </c>
      <c r="M468" s="78" t="s">
        <v>346</v>
      </c>
      <c r="O468" s="78" t="s">
        <v>303</v>
      </c>
      <c r="Q468" s="78" t="s">
        <v>288</v>
      </c>
      <c r="R468" s="78" t="s">
        <v>285</v>
      </c>
      <c r="S468" s="78" t="s">
        <v>347</v>
      </c>
      <c r="T468" s="78" t="s">
        <v>287</v>
      </c>
    </row>
  </sheetData>
  <mergeCells count="13">
    <mergeCell ref="J41:P41"/>
    <mergeCell ref="B15:P29"/>
    <mergeCell ref="B43:P43"/>
    <mergeCell ref="B31:P31"/>
    <mergeCell ref="J38:P38"/>
    <mergeCell ref="J37:P37"/>
    <mergeCell ref="J39:P39"/>
    <mergeCell ref="J40:P40"/>
    <mergeCell ref="B14:P14"/>
    <mergeCell ref="B4:M4"/>
    <mergeCell ref="O4:P4"/>
    <mergeCell ref="B2:P2"/>
    <mergeCell ref="O12:P12"/>
  </mergeCells>
  <phoneticPr fontId="25" type="noConversion"/>
  <pageMargins left="0.7" right="0.7" top="0.75" bottom="0.75" header="0.3" footer="0.3"/>
  <pageSetup paperSize="9"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5995A-DD39-4D48-AB82-71EA56665FA1}">
  <sheetPr>
    <tabColor theme="5" tint="0.79998168889431442"/>
  </sheetPr>
  <dimension ref="B2:F224"/>
  <sheetViews>
    <sheetView showGridLines="0" workbookViewId="0"/>
  </sheetViews>
  <sheetFormatPr defaultColWidth="9.140625" defaultRowHeight="12.75"/>
  <cols>
    <col min="1" max="1" width="3" style="13" customWidth="1"/>
    <col min="2" max="2" width="8" style="13" customWidth="1"/>
    <col min="3" max="3" width="17" style="13" bestFit="1" customWidth="1"/>
    <col min="4" max="4" width="28" style="13" bestFit="1" customWidth="1"/>
    <col min="5" max="6" width="12.28515625" style="13" customWidth="1"/>
    <col min="7" max="16384" width="9.140625" style="13"/>
  </cols>
  <sheetData>
    <row r="2" spans="2:6" ht="23.25">
      <c r="B2" s="112" t="s">
        <v>356</v>
      </c>
      <c r="C2" s="113"/>
      <c r="D2" s="113"/>
      <c r="E2" s="113"/>
      <c r="F2" s="113"/>
    </row>
    <row r="4" spans="2:6" s="16" customFormat="1">
      <c r="B4" s="14" t="s">
        <v>357</v>
      </c>
      <c r="C4" s="14" t="s">
        <v>358</v>
      </c>
      <c r="D4" s="14" t="s">
        <v>359</v>
      </c>
      <c r="E4" s="15" t="s">
        <v>299</v>
      </c>
      <c r="F4" s="15" t="s">
        <v>300</v>
      </c>
    </row>
    <row r="5" spans="2:6">
      <c r="B5" s="13" t="s">
        <v>360</v>
      </c>
      <c r="C5" s="13" t="s">
        <v>90</v>
      </c>
      <c r="D5" s="13" t="s">
        <v>361</v>
      </c>
      <c r="E5" s="17">
        <v>8200</v>
      </c>
      <c r="F5" s="18">
        <v>0.77</v>
      </c>
    </row>
    <row r="6" spans="2:6">
      <c r="B6" s="13" t="s">
        <v>362</v>
      </c>
      <c r="C6" s="13" t="s">
        <v>90</v>
      </c>
      <c r="D6" s="13" t="s">
        <v>363</v>
      </c>
      <c r="E6" s="17">
        <v>8400</v>
      </c>
      <c r="F6" s="18">
        <v>0.45</v>
      </c>
    </row>
    <row r="7" spans="2:6">
      <c r="B7" s="13" t="s">
        <v>364</v>
      </c>
      <c r="C7" s="13" t="s">
        <v>90</v>
      </c>
      <c r="D7" s="13" t="s">
        <v>365</v>
      </c>
      <c r="E7" s="17">
        <v>8300</v>
      </c>
      <c r="F7" s="18">
        <v>0.7</v>
      </c>
    </row>
    <row r="8" spans="2:6">
      <c r="B8" s="13" t="s">
        <v>366</v>
      </c>
      <c r="C8" s="13" t="s">
        <v>90</v>
      </c>
      <c r="D8" s="13" t="s">
        <v>367</v>
      </c>
      <c r="E8" s="17">
        <v>8500</v>
      </c>
      <c r="F8" s="18">
        <v>0.11</v>
      </c>
    </row>
    <row r="9" spans="2:6">
      <c r="B9" s="13" t="s">
        <v>368</v>
      </c>
      <c r="C9" s="13" t="s">
        <v>90</v>
      </c>
      <c r="D9" s="13" t="s">
        <v>369</v>
      </c>
      <c r="E9" s="17">
        <v>8100</v>
      </c>
      <c r="F9" s="18">
        <v>0.52</v>
      </c>
    </row>
    <row r="10" spans="2:6">
      <c r="B10" s="13" t="s">
        <v>370</v>
      </c>
      <c r="C10" s="13" t="s">
        <v>90</v>
      </c>
      <c r="D10" s="13" t="s">
        <v>371</v>
      </c>
      <c r="E10" s="17">
        <v>8400</v>
      </c>
      <c r="F10" s="18">
        <v>0.26</v>
      </c>
    </row>
    <row r="11" spans="2:6">
      <c r="B11" s="13" t="s">
        <v>372</v>
      </c>
      <c r="C11" s="13" t="s">
        <v>90</v>
      </c>
      <c r="D11" s="13" t="s">
        <v>373</v>
      </c>
      <c r="E11" s="17">
        <v>8600</v>
      </c>
      <c r="F11" s="18">
        <v>0.61</v>
      </c>
    </row>
    <row r="12" spans="2:6">
      <c r="B12" s="13" t="s">
        <v>374</v>
      </c>
      <c r="C12" s="13" t="s">
        <v>90</v>
      </c>
      <c r="D12" s="13" t="s">
        <v>375</v>
      </c>
      <c r="E12" s="17">
        <v>8300</v>
      </c>
      <c r="F12" s="18">
        <v>0.36</v>
      </c>
    </row>
    <row r="13" spans="2:6">
      <c r="B13" s="13" t="s">
        <v>376</v>
      </c>
      <c r="C13" s="13" t="s">
        <v>90</v>
      </c>
      <c r="D13" s="13" t="s">
        <v>377</v>
      </c>
      <c r="E13" s="17">
        <v>8500</v>
      </c>
      <c r="F13" s="18">
        <v>7.0000000000000007E-2</v>
      </c>
    </row>
    <row r="14" spans="2:6">
      <c r="B14" s="13" t="s">
        <v>378</v>
      </c>
      <c r="C14" s="13" t="s">
        <v>90</v>
      </c>
      <c r="D14" s="13" t="s">
        <v>379</v>
      </c>
      <c r="E14" s="17">
        <v>8200</v>
      </c>
      <c r="F14" s="18">
        <v>0.74</v>
      </c>
    </row>
    <row r="15" spans="2:6">
      <c r="B15" s="13" t="s">
        <v>380</v>
      </c>
      <c r="C15" s="13" t="s">
        <v>90</v>
      </c>
      <c r="D15" s="13" t="s">
        <v>381</v>
      </c>
      <c r="E15" s="17">
        <v>8600</v>
      </c>
      <c r="F15" s="18">
        <v>0.53</v>
      </c>
    </row>
    <row r="16" spans="2:6">
      <c r="B16" s="13" t="s">
        <v>382</v>
      </c>
      <c r="C16" s="13" t="s">
        <v>90</v>
      </c>
      <c r="D16" s="13" t="s">
        <v>383</v>
      </c>
      <c r="E16" s="17">
        <v>8400</v>
      </c>
      <c r="F16" s="18">
        <v>0.42</v>
      </c>
    </row>
    <row r="17" spans="2:6">
      <c r="B17" s="13" t="s">
        <v>384</v>
      </c>
      <c r="C17" s="13" t="s">
        <v>90</v>
      </c>
      <c r="D17" s="13" t="s">
        <v>385</v>
      </c>
      <c r="E17" s="17">
        <v>8500</v>
      </c>
      <c r="F17" s="18">
        <v>0.31</v>
      </c>
    </row>
    <row r="18" spans="2:6">
      <c r="B18" s="13" t="s">
        <v>386</v>
      </c>
      <c r="C18" s="13" t="s">
        <v>90</v>
      </c>
      <c r="D18" s="13" t="s">
        <v>387</v>
      </c>
      <c r="E18" s="17">
        <v>8300</v>
      </c>
      <c r="F18" s="18">
        <v>0.42</v>
      </c>
    </row>
    <row r="19" spans="2:6">
      <c r="B19" s="13" t="s">
        <v>388</v>
      </c>
      <c r="C19" s="13" t="s">
        <v>90</v>
      </c>
      <c r="D19" s="13" t="s">
        <v>389</v>
      </c>
      <c r="E19" s="17">
        <v>8200</v>
      </c>
      <c r="F19" s="18">
        <v>0.81</v>
      </c>
    </row>
    <row r="20" spans="2:6">
      <c r="B20" s="13" t="s">
        <v>390</v>
      </c>
      <c r="C20" s="13" t="s">
        <v>90</v>
      </c>
      <c r="D20" s="13" t="s">
        <v>391</v>
      </c>
      <c r="E20" s="17">
        <v>8400</v>
      </c>
      <c r="F20" s="18">
        <v>0.13</v>
      </c>
    </row>
    <row r="21" spans="2:6">
      <c r="B21" s="13" t="s">
        <v>392</v>
      </c>
      <c r="C21" s="13" t="s">
        <v>90</v>
      </c>
      <c r="D21" s="13" t="s">
        <v>393</v>
      </c>
      <c r="E21" s="17">
        <v>8500</v>
      </c>
      <c r="F21" s="18">
        <v>0.8</v>
      </c>
    </row>
    <row r="22" spans="2:6">
      <c r="B22" s="13" t="s">
        <v>394</v>
      </c>
      <c r="C22" s="13" t="s">
        <v>90</v>
      </c>
      <c r="D22" s="13" t="s">
        <v>395</v>
      </c>
      <c r="E22" s="17">
        <v>8600</v>
      </c>
      <c r="F22" s="18">
        <v>0.46</v>
      </c>
    </row>
    <row r="23" spans="2:6">
      <c r="B23" s="13" t="s">
        <v>396</v>
      </c>
      <c r="C23" s="13" t="s">
        <v>90</v>
      </c>
      <c r="D23" s="13" t="s">
        <v>397</v>
      </c>
      <c r="E23" s="17">
        <v>8300</v>
      </c>
      <c r="F23" s="18">
        <v>0.05</v>
      </c>
    </row>
    <row r="24" spans="2:6">
      <c r="B24" s="13" t="s">
        <v>398</v>
      </c>
      <c r="C24" s="13" t="s">
        <v>90</v>
      </c>
      <c r="D24" s="13" t="s">
        <v>399</v>
      </c>
      <c r="E24" s="17">
        <v>8500</v>
      </c>
      <c r="F24" s="18">
        <v>0.24</v>
      </c>
    </row>
    <row r="25" spans="2:6">
      <c r="B25" s="13" t="s">
        <v>400</v>
      </c>
      <c r="C25" s="19" t="s">
        <v>83</v>
      </c>
      <c r="D25" s="20" t="s">
        <v>401</v>
      </c>
      <c r="E25" s="17">
        <v>6000</v>
      </c>
      <c r="F25" s="18">
        <v>0.78</v>
      </c>
    </row>
    <row r="26" spans="2:6">
      <c r="B26" s="13" t="s">
        <v>402</v>
      </c>
      <c r="C26" s="19" t="s">
        <v>83</v>
      </c>
      <c r="D26" s="20" t="s">
        <v>403</v>
      </c>
      <c r="E26" s="17">
        <v>6300</v>
      </c>
      <c r="F26" s="18">
        <v>0.26</v>
      </c>
    </row>
    <row r="27" spans="2:6">
      <c r="B27" s="13" t="s">
        <v>404</v>
      </c>
      <c r="C27" s="19" t="s">
        <v>83</v>
      </c>
      <c r="D27" s="20" t="s">
        <v>405</v>
      </c>
      <c r="E27" s="17">
        <v>6200</v>
      </c>
      <c r="F27" s="18">
        <v>0.11</v>
      </c>
    </row>
    <row r="28" spans="2:6">
      <c r="B28" s="13" t="s">
        <v>406</v>
      </c>
      <c r="C28" s="19" t="s">
        <v>83</v>
      </c>
      <c r="D28" s="20" t="s">
        <v>407</v>
      </c>
      <c r="E28" s="17">
        <v>6500</v>
      </c>
      <c r="F28" s="18">
        <v>0.4</v>
      </c>
    </row>
    <row r="29" spans="2:6">
      <c r="B29" s="13" t="s">
        <v>408</v>
      </c>
      <c r="C29" s="19" t="s">
        <v>83</v>
      </c>
      <c r="D29" s="20" t="s">
        <v>409</v>
      </c>
      <c r="E29" s="17">
        <v>6400</v>
      </c>
      <c r="F29" s="18">
        <v>0.3</v>
      </c>
    </row>
    <row r="30" spans="2:6">
      <c r="B30" s="13" t="s">
        <v>410</v>
      </c>
      <c r="C30" s="19" t="s">
        <v>83</v>
      </c>
      <c r="D30" s="20" t="s">
        <v>411</v>
      </c>
      <c r="E30" s="17">
        <v>6100</v>
      </c>
      <c r="F30" s="18">
        <v>0.44</v>
      </c>
    </row>
    <row r="31" spans="2:6">
      <c r="B31" s="13" t="s">
        <v>412</v>
      </c>
      <c r="C31" s="19" t="s">
        <v>83</v>
      </c>
      <c r="D31" s="20" t="s">
        <v>413</v>
      </c>
      <c r="E31" s="17">
        <v>6000</v>
      </c>
      <c r="F31" s="18">
        <v>0.49</v>
      </c>
    </row>
    <row r="32" spans="2:6">
      <c r="B32" s="13" t="s">
        <v>414</v>
      </c>
      <c r="C32" s="19" t="s">
        <v>83</v>
      </c>
      <c r="D32" s="20" t="s">
        <v>415</v>
      </c>
      <c r="E32" s="17">
        <v>6700</v>
      </c>
      <c r="F32" s="18">
        <v>0.48</v>
      </c>
    </row>
    <row r="33" spans="2:6">
      <c r="B33" s="13" t="s">
        <v>416</v>
      </c>
      <c r="C33" s="19" t="s">
        <v>83</v>
      </c>
      <c r="D33" s="20" t="s">
        <v>417</v>
      </c>
      <c r="E33" s="17">
        <v>6100</v>
      </c>
      <c r="F33" s="18">
        <v>0.27</v>
      </c>
    </row>
    <row r="34" spans="2:6">
      <c r="B34" s="13" t="s">
        <v>418</v>
      </c>
      <c r="C34" s="19" t="s">
        <v>83</v>
      </c>
      <c r="D34" s="20" t="s">
        <v>419</v>
      </c>
      <c r="E34" s="17">
        <v>6300</v>
      </c>
      <c r="F34" s="18">
        <v>0.77</v>
      </c>
    </row>
    <row r="35" spans="2:6">
      <c r="B35" s="13" t="s">
        <v>420</v>
      </c>
      <c r="C35" s="19" t="s">
        <v>83</v>
      </c>
      <c r="D35" s="20" t="s">
        <v>421</v>
      </c>
      <c r="E35" s="17">
        <v>6200</v>
      </c>
      <c r="F35" s="18">
        <v>0.71</v>
      </c>
    </row>
    <row r="36" spans="2:6">
      <c r="B36" s="13" t="s">
        <v>422</v>
      </c>
      <c r="C36" s="19" t="s">
        <v>83</v>
      </c>
      <c r="D36" s="20" t="s">
        <v>423</v>
      </c>
      <c r="E36" s="17">
        <v>6400</v>
      </c>
      <c r="F36" s="18">
        <v>0.74</v>
      </c>
    </row>
    <row r="37" spans="2:6">
      <c r="B37" s="13" t="s">
        <v>424</v>
      </c>
      <c r="C37" s="19" t="s">
        <v>83</v>
      </c>
      <c r="D37" s="20" t="s">
        <v>425</v>
      </c>
      <c r="E37" s="17">
        <v>6600</v>
      </c>
      <c r="F37" s="18">
        <v>0.74</v>
      </c>
    </row>
    <row r="38" spans="2:6">
      <c r="B38" s="13" t="s">
        <v>426</v>
      </c>
      <c r="C38" s="19" t="s">
        <v>83</v>
      </c>
      <c r="D38" s="20" t="s">
        <v>427</v>
      </c>
      <c r="E38" s="17">
        <v>6500</v>
      </c>
      <c r="F38" s="18">
        <v>0.13</v>
      </c>
    </row>
    <row r="39" spans="2:6">
      <c r="B39" s="13" t="s">
        <v>428</v>
      </c>
      <c r="C39" s="19" t="s">
        <v>83</v>
      </c>
      <c r="D39" s="20" t="s">
        <v>429</v>
      </c>
      <c r="E39" s="17">
        <v>6200</v>
      </c>
      <c r="F39" s="18">
        <v>0.43</v>
      </c>
    </row>
    <row r="40" spans="2:6">
      <c r="B40" s="13" t="s">
        <v>430</v>
      </c>
      <c r="C40" s="19" t="s">
        <v>83</v>
      </c>
      <c r="D40" s="20" t="s">
        <v>431</v>
      </c>
      <c r="E40" s="17">
        <v>6000</v>
      </c>
      <c r="F40" s="18">
        <v>0.34</v>
      </c>
    </row>
    <row r="41" spans="2:6">
      <c r="B41" s="13" t="s">
        <v>432</v>
      </c>
      <c r="C41" s="19" t="s">
        <v>83</v>
      </c>
      <c r="D41" s="20" t="s">
        <v>433</v>
      </c>
      <c r="E41" s="17">
        <v>6300</v>
      </c>
      <c r="F41" s="18">
        <v>0.26</v>
      </c>
    </row>
    <row r="42" spans="2:6">
      <c r="B42" s="13" t="s">
        <v>434</v>
      </c>
      <c r="C42" s="19" t="s">
        <v>83</v>
      </c>
      <c r="D42" s="20" t="s">
        <v>435</v>
      </c>
      <c r="E42" s="17">
        <v>6500</v>
      </c>
      <c r="F42" s="18">
        <v>0.47</v>
      </c>
    </row>
    <row r="43" spans="2:6">
      <c r="B43" s="13" t="s">
        <v>436</v>
      </c>
      <c r="C43" s="19" t="s">
        <v>83</v>
      </c>
      <c r="D43" s="20" t="s">
        <v>437</v>
      </c>
      <c r="E43" s="17">
        <v>6400</v>
      </c>
      <c r="F43" s="18">
        <v>0.73</v>
      </c>
    </row>
    <row r="44" spans="2:6">
      <c r="B44" s="13" t="s">
        <v>438</v>
      </c>
      <c r="C44" s="19" t="s">
        <v>83</v>
      </c>
      <c r="D44" s="20" t="s">
        <v>439</v>
      </c>
      <c r="E44" s="17">
        <v>6600</v>
      </c>
      <c r="F44" s="18">
        <v>0.57999999999999996</v>
      </c>
    </row>
    <row r="45" spans="2:6">
      <c r="B45" s="13" t="s">
        <v>440</v>
      </c>
      <c r="C45" s="19" t="s">
        <v>79</v>
      </c>
      <c r="D45" s="20" t="s">
        <v>441</v>
      </c>
      <c r="E45" s="17">
        <v>5500</v>
      </c>
      <c r="F45" s="18">
        <v>0.91</v>
      </c>
    </row>
    <row r="46" spans="2:6">
      <c r="B46" s="13" t="s">
        <v>442</v>
      </c>
      <c r="C46" s="19" t="s">
        <v>79</v>
      </c>
      <c r="D46" s="20" t="s">
        <v>443</v>
      </c>
      <c r="E46" s="17">
        <v>5700</v>
      </c>
      <c r="F46" s="18">
        <v>0.66</v>
      </c>
    </row>
    <row r="47" spans="2:6">
      <c r="B47" s="13" t="s">
        <v>444</v>
      </c>
      <c r="C47" s="19" t="s">
        <v>79</v>
      </c>
      <c r="D47" s="20" t="s">
        <v>445</v>
      </c>
      <c r="E47" s="17">
        <v>5300</v>
      </c>
      <c r="F47" s="18">
        <v>0.95</v>
      </c>
    </row>
    <row r="48" spans="2:6">
      <c r="B48" s="13" t="s">
        <v>446</v>
      </c>
      <c r="C48" s="19" t="s">
        <v>79</v>
      </c>
      <c r="D48" s="20" t="s">
        <v>447</v>
      </c>
      <c r="E48" s="17">
        <v>5600</v>
      </c>
      <c r="F48" s="18">
        <v>0.97</v>
      </c>
    </row>
    <row r="49" spans="2:6">
      <c r="B49" s="13" t="s">
        <v>448</v>
      </c>
      <c r="C49" s="19" t="s">
        <v>79</v>
      </c>
      <c r="D49" s="20" t="s">
        <v>449</v>
      </c>
      <c r="E49" s="17">
        <v>5900</v>
      </c>
      <c r="F49" s="18">
        <v>0.85</v>
      </c>
    </row>
    <row r="50" spans="2:6">
      <c r="B50" s="13" t="s">
        <v>450</v>
      </c>
      <c r="C50" s="19" t="s">
        <v>79</v>
      </c>
      <c r="D50" s="20" t="s">
        <v>451</v>
      </c>
      <c r="E50" s="17">
        <v>6000</v>
      </c>
      <c r="F50" s="18">
        <v>0.83</v>
      </c>
    </row>
    <row r="51" spans="2:6">
      <c r="B51" s="13" t="s">
        <v>452</v>
      </c>
      <c r="C51" s="19" t="s">
        <v>79</v>
      </c>
      <c r="D51" s="20" t="s">
        <v>453</v>
      </c>
      <c r="E51" s="17">
        <v>5400</v>
      </c>
      <c r="F51" s="18">
        <v>0.18</v>
      </c>
    </row>
    <row r="52" spans="2:6">
      <c r="B52" s="13" t="s">
        <v>454</v>
      </c>
      <c r="C52" s="19" t="s">
        <v>79</v>
      </c>
      <c r="D52" s="20" t="s">
        <v>455</v>
      </c>
      <c r="E52" s="17">
        <v>5800</v>
      </c>
      <c r="F52" s="18">
        <v>0.87</v>
      </c>
    </row>
    <row r="53" spans="2:6">
      <c r="B53" s="13" t="s">
        <v>456</v>
      </c>
      <c r="C53" s="19" t="s">
        <v>79</v>
      </c>
      <c r="D53" s="20" t="s">
        <v>457</v>
      </c>
      <c r="E53" s="17">
        <v>5600</v>
      </c>
      <c r="F53" s="18">
        <v>0.12</v>
      </c>
    </row>
    <row r="54" spans="2:6">
      <c r="B54" s="13" t="s">
        <v>458</v>
      </c>
      <c r="C54" s="19" t="s">
        <v>79</v>
      </c>
      <c r="D54" s="20" t="s">
        <v>459</v>
      </c>
      <c r="E54" s="17">
        <v>5700</v>
      </c>
      <c r="F54" s="18">
        <v>1</v>
      </c>
    </row>
    <row r="55" spans="2:6">
      <c r="B55" s="13" t="s">
        <v>460</v>
      </c>
      <c r="C55" s="19" t="s">
        <v>79</v>
      </c>
      <c r="D55" s="20" t="s">
        <v>461</v>
      </c>
      <c r="E55" s="17">
        <v>5400</v>
      </c>
      <c r="F55" s="18">
        <v>0.93</v>
      </c>
    </row>
    <row r="56" spans="2:6">
      <c r="B56" s="13" t="s">
        <v>462</v>
      </c>
      <c r="C56" s="19" t="s">
        <v>79</v>
      </c>
      <c r="D56" s="20" t="s">
        <v>463</v>
      </c>
      <c r="E56" s="17">
        <v>5800</v>
      </c>
      <c r="F56" s="18">
        <v>0.92</v>
      </c>
    </row>
    <row r="57" spans="2:6">
      <c r="B57" s="13" t="s">
        <v>464</v>
      </c>
      <c r="C57" s="19" t="s">
        <v>79</v>
      </c>
      <c r="D57" s="20" t="s">
        <v>465</v>
      </c>
      <c r="E57" s="17">
        <v>6100</v>
      </c>
      <c r="F57" s="18">
        <v>0.09</v>
      </c>
    </row>
    <row r="58" spans="2:6">
      <c r="B58" s="13" t="s">
        <v>466</v>
      </c>
      <c r="C58" s="19" t="s">
        <v>79</v>
      </c>
      <c r="D58" s="20" t="s">
        <v>467</v>
      </c>
      <c r="E58" s="17">
        <v>5700</v>
      </c>
      <c r="F58" s="18">
        <v>0.28000000000000003</v>
      </c>
    </row>
    <row r="59" spans="2:6">
      <c r="B59" s="13" t="s">
        <v>468</v>
      </c>
      <c r="C59" s="19" t="s">
        <v>79</v>
      </c>
      <c r="D59" s="20" t="s">
        <v>469</v>
      </c>
      <c r="E59" s="17">
        <v>5500</v>
      </c>
      <c r="F59" s="18">
        <v>0.39</v>
      </c>
    </row>
    <row r="60" spans="2:6">
      <c r="B60" s="13" t="s">
        <v>470</v>
      </c>
      <c r="C60" s="19" t="s">
        <v>79</v>
      </c>
      <c r="D60" s="20" t="s">
        <v>471</v>
      </c>
      <c r="E60" s="17">
        <v>5900</v>
      </c>
      <c r="F60" s="18">
        <v>0.09</v>
      </c>
    </row>
    <row r="61" spans="2:6">
      <c r="B61" s="13" t="s">
        <v>472</v>
      </c>
      <c r="C61" s="19" t="s">
        <v>79</v>
      </c>
      <c r="D61" s="20" t="s">
        <v>473</v>
      </c>
      <c r="E61" s="17">
        <v>6000</v>
      </c>
      <c r="F61" s="18">
        <v>0.5</v>
      </c>
    </row>
    <row r="62" spans="2:6">
      <c r="B62" s="13" t="s">
        <v>474</v>
      </c>
      <c r="C62" s="19" t="s">
        <v>79</v>
      </c>
      <c r="D62" s="20" t="s">
        <v>475</v>
      </c>
      <c r="E62" s="17">
        <v>5600</v>
      </c>
      <c r="F62" s="18">
        <v>0.31</v>
      </c>
    </row>
    <row r="63" spans="2:6">
      <c r="B63" s="13" t="s">
        <v>476</v>
      </c>
      <c r="C63" s="19" t="s">
        <v>79</v>
      </c>
      <c r="D63" s="20" t="s">
        <v>477</v>
      </c>
      <c r="E63" s="17">
        <v>5800</v>
      </c>
      <c r="F63" s="18">
        <v>0.33</v>
      </c>
    </row>
    <row r="64" spans="2:6">
      <c r="B64" s="13" t="s">
        <v>478</v>
      </c>
      <c r="C64" s="19" t="s">
        <v>79</v>
      </c>
      <c r="D64" s="20" t="s">
        <v>479</v>
      </c>
      <c r="E64" s="17">
        <v>6000</v>
      </c>
      <c r="F64" s="18">
        <v>0.16</v>
      </c>
    </row>
    <row r="65" spans="2:6">
      <c r="B65" s="13" t="s">
        <v>480</v>
      </c>
      <c r="C65" s="19" t="s">
        <v>93</v>
      </c>
      <c r="D65" s="20" t="s">
        <v>481</v>
      </c>
      <c r="E65" s="17">
        <v>7500</v>
      </c>
      <c r="F65" s="18">
        <v>0.05</v>
      </c>
    </row>
    <row r="66" spans="2:6">
      <c r="B66" s="13" t="s">
        <v>482</v>
      </c>
      <c r="C66" s="19" t="s">
        <v>93</v>
      </c>
      <c r="D66" s="20" t="s">
        <v>483</v>
      </c>
      <c r="E66" s="17">
        <v>7700</v>
      </c>
      <c r="F66" s="18">
        <v>0.95</v>
      </c>
    </row>
    <row r="67" spans="2:6">
      <c r="B67" s="13" t="s">
        <v>484</v>
      </c>
      <c r="C67" s="19" t="s">
        <v>93</v>
      </c>
      <c r="D67" s="20" t="s">
        <v>485</v>
      </c>
      <c r="E67" s="17">
        <v>7300</v>
      </c>
      <c r="F67" s="18">
        <v>0.3</v>
      </c>
    </row>
    <row r="68" spans="2:6">
      <c r="B68" s="13" t="s">
        <v>486</v>
      </c>
      <c r="C68" s="19" t="s">
        <v>93</v>
      </c>
      <c r="D68" s="20" t="s">
        <v>487</v>
      </c>
      <c r="E68" s="17">
        <v>7600</v>
      </c>
      <c r="F68" s="18">
        <v>0.71</v>
      </c>
    </row>
    <row r="69" spans="2:6">
      <c r="B69" s="13" t="s">
        <v>488</v>
      </c>
      <c r="C69" s="19" t="s">
        <v>93</v>
      </c>
      <c r="D69" s="20" t="s">
        <v>489</v>
      </c>
      <c r="E69" s="17">
        <v>7800</v>
      </c>
      <c r="F69" s="18">
        <v>0.84</v>
      </c>
    </row>
    <row r="70" spans="2:6">
      <c r="B70" s="13" t="s">
        <v>490</v>
      </c>
      <c r="C70" s="19" t="s">
        <v>93</v>
      </c>
      <c r="D70" s="20" t="s">
        <v>491</v>
      </c>
      <c r="E70" s="17">
        <v>7900</v>
      </c>
      <c r="F70" s="18">
        <v>0.62</v>
      </c>
    </row>
    <row r="71" spans="2:6">
      <c r="B71" s="13" t="s">
        <v>492</v>
      </c>
      <c r="C71" s="19" t="s">
        <v>93</v>
      </c>
      <c r="D71" s="20" t="s">
        <v>493</v>
      </c>
      <c r="E71" s="17">
        <v>7400</v>
      </c>
      <c r="F71" s="18">
        <v>0.56999999999999995</v>
      </c>
    </row>
    <row r="72" spans="2:6">
      <c r="B72" s="13" t="s">
        <v>494</v>
      </c>
      <c r="C72" s="19" t="s">
        <v>93</v>
      </c>
      <c r="D72" s="20" t="s">
        <v>495</v>
      </c>
      <c r="E72" s="17">
        <v>7600</v>
      </c>
      <c r="F72" s="18">
        <v>0.12</v>
      </c>
    </row>
    <row r="73" spans="2:6">
      <c r="B73" s="13" t="s">
        <v>496</v>
      </c>
      <c r="C73" s="19" t="s">
        <v>93</v>
      </c>
      <c r="D73" s="20" t="s">
        <v>497</v>
      </c>
      <c r="E73" s="17">
        <v>7800</v>
      </c>
      <c r="F73" s="18">
        <v>0.21</v>
      </c>
    </row>
    <row r="74" spans="2:6">
      <c r="B74" s="13" t="s">
        <v>498</v>
      </c>
      <c r="C74" s="13" t="s">
        <v>93</v>
      </c>
      <c r="D74" s="13" t="s">
        <v>499</v>
      </c>
      <c r="E74" s="17">
        <v>7700</v>
      </c>
      <c r="F74" s="18">
        <v>0.97</v>
      </c>
    </row>
    <row r="75" spans="2:6">
      <c r="B75" s="13" t="s">
        <v>500</v>
      </c>
      <c r="C75" s="13" t="s">
        <v>93</v>
      </c>
      <c r="D75" s="13" t="s">
        <v>501</v>
      </c>
      <c r="E75" s="17">
        <v>7500</v>
      </c>
      <c r="F75" s="18">
        <v>0.52</v>
      </c>
    </row>
    <row r="76" spans="2:6">
      <c r="B76" s="13" t="s">
        <v>502</v>
      </c>
      <c r="C76" s="13" t="s">
        <v>93</v>
      </c>
      <c r="D76" s="13" t="s">
        <v>503</v>
      </c>
      <c r="E76" s="17">
        <v>7800</v>
      </c>
      <c r="F76" s="18">
        <v>0.84</v>
      </c>
    </row>
    <row r="77" spans="2:6">
      <c r="B77" s="13" t="s">
        <v>504</v>
      </c>
      <c r="C77" s="13" t="s">
        <v>93</v>
      </c>
      <c r="D77" s="13" t="s">
        <v>505</v>
      </c>
      <c r="E77" s="17">
        <v>7600</v>
      </c>
      <c r="F77" s="18">
        <v>0.28000000000000003</v>
      </c>
    </row>
    <row r="78" spans="2:6">
      <c r="B78" s="13" t="s">
        <v>506</v>
      </c>
      <c r="C78" s="13" t="s">
        <v>93</v>
      </c>
      <c r="D78" s="13" t="s">
        <v>507</v>
      </c>
      <c r="E78" s="17">
        <v>7700</v>
      </c>
      <c r="F78" s="18">
        <v>0.86</v>
      </c>
    </row>
    <row r="79" spans="2:6">
      <c r="B79" s="13" t="s">
        <v>508</v>
      </c>
      <c r="C79" s="13" t="s">
        <v>93</v>
      </c>
      <c r="D79" s="13" t="s">
        <v>509</v>
      </c>
      <c r="E79" s="17">
        <v>7500</v>
      </c>
      <c r="F79" s="18">
        <v>0.51</v>
      </c>
    </row>
    <row r="80" spans="2:6">
      <c r="B80" s="13" t="s">
        <v>510</v>
      </c>
      <c r="C80" s="13" t="s">
        <v>93</v>
      </c>
      <c r="D80" s="13" t="s">
        <v>511</v>
      </c>
      <c r="E80" s="17">
        <v>7800</v>
      </c>
      <c r="F80" s="18">
        <v>0.19</v>
      </c>
    </row>
    <row r="81" spans="2:6">
      <c r="B81" s="13" t="s">
        <v>512</v>
      </c>
      <c r="C81" s="13" t="s">
        <v>93</v>
      </c>
      <c r="D81" s="13" t="s">
        <v>485</v>
      </c>
      <c r="E81" s="17">
        <v>7700</v>
      </c>
      <c r="F81" s="18">
        <v>0.47</v>
      </c>
    </row>
    <row r="82" spans="2:6">
      <c r="B82" s="13" t="s">
        <v>513</v>
      </c>
      <c r="C82" s="13" t="s">
        <v>93</v>
      </c>
      <c r="D82" s="13" t="s">
        <v>514</v>
      </c>
      <c r="E82" s="17">
        <v>7900</v>
      </c>
      <c r="F82" s="18">
        <v>0.7</v>
      </c>
    </row>
    <row r="83" spans="2:6">
      <c r="B83" s="13" t="s">
        <v>515</v>
      </c>
      <c r="C83" s="13" t="s">
        <v>93</v>
      </c>
      <c r="D83" s="13" t="s">
        <v>516</v>
      </c>
      <c r="E83" s="17">
        <v>7800</v>
      </c>
      <c r="F83" s="18">
        <v>0.34</v>
      </c>
    </row>
    <row r="84" spans="2:6">
      <c r="B84" s="13" t="s">
        <v>517</v>
      </c>
      <c r="C84" s="13" t="s">
        <v>93</v>
      </c>
      <c r="D84" s="13" t="s">
        <v>518</v>
      </c>
      <c r="E84" s="17">
        <v>7600</v>
      </c>
      <c r="F84" s="18">
        <v>7.0000000000000007E-2</v>
      </c>
    </row>
    <row r="85" spans="2:6">
      <c r="B85" s="13" t="s">
        <v>519</v>
      </c>
      <c r="C85" s="19" t="s">
        <v>74</v>
      </c>
      <c r="D85" s="20" t="s">
        <v>520</v>
      </c>
      <c r="E85" s="17">
        <v>5000</v>
      </c>
      <c r="F85" s="18">
        <v>0.27</v>
      </c>
    </row>
    <row r="86" spans="2:6">
      <c r="B86" s="13" t="s">
        <v>521</v>
      </c>
      <c r="C86" s="19" t="s">
        <v>74</v>
      </c>
      <c r="D86" s="20" t="s">
        <v>522</v>
      </c>
      <c r="E86" s="17">
        <v>5200</v>
      </c>
      <c r="F86" s="18">
        <v>0.15</v>
      </c>
    </row>
    <row r="87" spans="2:6">
      <c r="B87" s="13" t="s">
        <v>523</v>
      </c>
      <c r="C87" s="19" t="s">
        <v>74</v>
      </c>
      <c r="D87" s="20" t="s">
        <v>524</v>
      </c>
      <c r="E87" s="17">
        <v>4800</v>
      </c>
      <c r="F87" s="18">
        <v>0.93</v>
      </c>
    </row>
    <row r="88" spans="2:6">
      <c r="B88" s="13" t="s">
        <v>525</v>
      </c>
      <c r="C88" s="19" t="s">
        <v>74</v>
      </c>
      <c r="D88" s="20" t="s">
        <v>526</v>
      </c>
      <c r="E88" s="17">
        <v>5300</v>
      </c>
      <c r="F88" s="18">
        <v>0.54</v>
      </c>
    </row>
    <row r="89" spans="2:6">
      <c r="B89" s="13" t="s">
        <v>527</v>
      </c>
      <c r="C89" s="19" t="s">
        <v>74</v>
      </c>
      <c r="D89" s="20" t="s">
        <v>528</v>
      </c>
      <c r="E89" s="17">
        <v>5100</v>
      </c>
      <c r="F89" s="18">
        <v>0.2</v>
      </c>
    </row>
    <row r="90" spans="2:6">
      <c r="B90" s="13" t="s">
        <v>529</v>
      </c>
      <c r="C90" s="19" t="s">
        <v>74</v>
      </c>
      <c r="D90" s="20" t="s">
        <v>530</v>
      </c>
      <c r="E90" s="17">
        <v>4700</v>
      </c>
      <c r="F90" s="18">
        <v>0.1</v>
      </c>
    </row>
    <row r="91" spans="2:6">
      <c r="B91" s="13" t="s">
        <v>531</v>
      </c>
      <c r="C91" s="19" t="s">
        <v>74</v>
      </c>
      <c r="D91" s="20" t="s">
        <v>532</v>
      </c>
      <c r="E91" s="17">
        <v>4900</v>
      </c>
      <c r="F91" s="18">
        <v>0.54</v>
      </c>
    </row>
    <row r="92" spans="2:6">
      <c r="B92" s="13" t="s">
        <v>533</v>
      </c>
      <c r="C92" s="19" t="s">
        <v>74</v>
      </c>
      <c r="D92" s="20" t="s">
        <v>534</v>
      </c>
      <c r="E92" s="17">
        <v>5000</v>
      </c>
      <c r="F92" s="18">
        <v>0.08</v>
      </c>
    </row>
    <row r="93" spans="2:6">
      <c r="B93" s="13" t="s">
        <v>535</v>
      </c>
      <c r="C93" s="19" t="s">
        <v>74</v>
      </c>
      <c r="D93" s="20" t="s">
        <v>536</v>
      </c>
      <c r="E93" s="17">
        <v>4600</v>
      </c>
      <c r="F93" s="18">
        <v>0.77</v>
      </c>
    </row>
    <row r="94" spans="2:6">
      <c r="B94" s="13" t="s">
        <v>537</v>
      </c>
      <c r="C94" s="19" t="s">
        <v>74</v>
      </c>
      <c r="D94" s="20" t="s">
        <v>538</v>
      </c>
      <c r="E94" s="17">
        <v>5200</v>
      </c>
      <c r="F94" s="18">
        <v>0.41</v>
      </c>
    </row>
    <row r="95" spans="2:6">
      <c r="B95" s="13" t="s">
        <v>539</v>
      </c>
      <c r="C95" s="19" t="s">
        <v>74</v>
      </c>
      <c r="D95" s="20" t="s">
        <v>540</v>
      </c>
      <c r="E95" s="17">
        <v>4900</v>
      </c>
      <c r="F95" s="18">
        <v>0.91</v>
      </c>
    </row>
    <row r="96" spans="2:6">
      <c r="B96" s="13" t="s">
        <v>541</v>
      </c>
      <c r="C96" s="19" t="s">
        <v>74</v>
      </c>
      <c r="D96" s="20" t="s">
        <v>542</v>
      </c>
      <c r="E96" s="17">
        <v>5300</v>
      </c>
      <c r="F96" s="18">
        <v>0.61</v>
      </c>
    </row>
    <row r="97" spans="2:6">
      <c r="B97" s="13" t="s">
        <v>543</v>
      </c>
      <c r="C97" s="19" t="s">
        <v>74</v>
      </c>
      <c r="D97" s="20" t="s">
        <v>544</v>
      </c>
      <c r="E97" s="17">
        <v>5100</v>
      </c>
      <c r="F97" s="18">
        <v>0.14000000000000001</v>
      </c>
    </row>
    <row r="98" spans="2:6">
      <c r="B98" s="13" t="s">
        <v>545</v>
      </c>
      <c r="C98" s="19" t="s">
        <v>74</v>
      </c>
      <c r="D98" s="20" t="s">
        <v>546</v>
      </c>
      <c r="E98" s="17">
        <v>4800</v>
      </c>
      <c r="F98" s="18">
        <v>0.16</v>
      </c>
    </row>
    <row r="99" spans="2:6">
      <c r="B99" s="13" t="s">
        <v>547</v>
      </c>
      <c r="C99" s="19" t="s">
        <v>74</v>
      </c>
      <c r="D99" s="20" t="s">
        <v>467</v>
      </c>
      <c r="E99" s="17">
        <v>5000</v>
      </c>
      <c r="F99" s="18">
        <v>0.85</v>
      </c>
    </row>
    <row r="100" spans="2:6">
      <c r="B100" s="13" t="s">
        <v>548</v>
      </c>
      <c r="C100" s="19" t="s">
        <v>74</v>
      </c>
      <c r="D100" s="20" t="s">
        <v>549</v>
      </c>
      <c r="E100" s="17">
        <v>5200</v>
      </c>
      <c r="F100" s="18">
        <v>0.96</v>
      </c>
    </row>
    <row r="101" spans="2:6">
      <c r="B101" s="13" t="s">
        <v>550</v>
      </c>
      <c r="C101" s="19" t="s">
        <v>74</v>
      </c>
      <c r="D101" s="20" t="s">
        <v>551</v>
      </c>
      <c r="E101" s="17">
        <v>4900</v>
      </c>
      <c r="F101" s="18">
        <v>0.9</v>
      </c>
    </row>
    <row r="102" spans="2:6">
      <c r="B102" s="13" t="s">
        <v>552</v>
      </c>
      <c r="C102" s="19" t="s">
        <v>74</v>
      </c>
      <c r="D102" s="20" t="s">
        <v>553</v>
      </c>
      <c r="E102" s="17">
        <v>4800</v>
      </c>
      <c r="F102" s="18">
        <v>0.44</v>
      </c>
    </row>
    <row r="103" spans="2:6">
      <c r="B103" s="13" t="s">
        <v>554</v>
      </c>
      <c r="C103" s="19" t="s">
        <v>74</v>
      </c>
      <c r="D103" s="20" t="s">
        <v>555</v>
      </c>
      <c r="E103" s="17">
        <v>5300</v>
      </c>
      <c r="F103" s="18">
        <v>0.12</v>
      </c>
    </row>
    <row r="104" spans="2:6">
      <c r="B104" s="13" t="s">
        <v>556</v>
      </c>
      <c r="C104" s="19" t="s">
        <v>74</v>
      </c>
      <c r="D104" s="20" t="s">
        <v>557</v>
      </c>
      <c r="E104" s="17">
        <v>5100</v>
      </c>
      <c r="F104" s="18">
        <v>0.66</v>
      </c>
    </row>
    <row r="105" spans="2:6">
      <c r="B105" s="13" t="s">
        <v>558</v>
      </c>
      <c r="C105" s="13" t="s">
        <v>87</v>
      </c>
      <c r="D105" s="13" t="s">
        <v>559</v>
      </c>
      <c r="E105" s="17">
        <v>7700</v>
      </c>
      <c r="F105" s="18">
        <v>0.54</v>
      </c>
    </row>
    <row r="106" spans="2:6">
      <c r="B106" s="13" t="s">
        <v>560</v>
      </c>
      <c r="C106" s="13" t="s">
        <v>87</v>
      </c>
      <c r="D106" s="13" t="s">
        <v>561</v>
      </c>
      <c r="E106" s="17">
        <v>7800</v>
      </c>
      <c r="F106" s="18">
        <v>0.01</v>
      </c>
    </row>
    <row r="107" spans="2:6">
      <c r="B107" s="13" t="s">
        <v>562</v>
      </c>
      <c r="C107" s="13" t="s">
        <v>87</v>
      </c>
      <c r="D107" s="13" t="s">
        <v>563</v>
      </c>
      <c r="E107" s="17">
        <v>7900</v>
      </c>
      <c r="F107" s="18">
        <v>0.38</v>
      </c>
    </row>
    <row r="108" spans="2:6">
      <c r="B108" s="13" t="s">
        <v>564</v>
      </c>
      <c r="C108" s="13" t="s">
        <v>87</v>
      </c>
      <c r="D108" s="13" t="s">
        <v>565</v>
      </c>
      <c r="E108" s="17">
        <v>7500</v>
      </c>
      <c r="F108" s="18">
        <v>0.83</v>
      </c>
    </row>
    <row r="109" spans="2:6">
      <c r="B109" s="13" t="s">
        <v>566</v>
      </c>
      <c r="C109" s="13" t="s">
        <v>87</v>
      </c>
      <c r="D109" s="13" t="s">
        <v>567</v>
      </c>
      <c r="E109" s="17">
        <v>7600</v>
      </c>
      <c r="F109" s="18">
        <v>0.73</v>
      </c>
    </row>
    <row r="110" spans="2:6">
      <c r="B110" s="13" t="s">
        <v>568</v>
      </c>
      <c r="C110" s="13" t="s">
        <v>87</v>
      </c>
      <c r="D110" s="13" t="s">
        <v>569</v>
      </c>
      <c r="E110" s="17">
        <v>8000</v>
      </c>
      <c r="F110" s="18">
        <v>0.24</v>
      </c>
    </row>
    <row r="111" spans="2:6">
      <c r="B111" s="13" t="s">
        <v>570</v>
      </c>
      <c r="C111" s="13" t="s">
        <v>87</v>
      </c>
      <c r="D111" s="13" t="s">
        <v>571</v>
      </c>
      <c r="E111" s="17">
        <v>7800</v>
      </c>
      <c r="F111" s="18">
        <v>0.98</v>
      </c>
    </row>
    <row r="112" spans="2:6">
      <c r="B112" s="13" t="s">
        <v>572</v>
      </c>
      <c r="C112" s="13" t="s">
        <v>87</v>
      </c>
      <c r="D112" s="13" t="s">
        <v>573</v>
      </c>
      <c r="E112" s="17">
        <v>8100</v>
      </c>
      <c r="F112" s="18">
        <v>0.3</v>
      </c>
    </row>
    <row r="113" spans="2:6">
      <c r="B113" s="13" t="s">
        <v>574</v>
      </c>
      <c r="C113" s="13" t="s">
        <v>87</v>
      </c>
      <c r="D113" s="13" t="s">
        <v>575</v>
      </c>
      <c r="E113" s="17">
        <v>7700</v>
      </c>
      <c r="F113" s="18">
        <v>0.68</v>
      </c>
    </row>
    <row r="114" spans="2:6">
      <c r="B114" s="13" t="s">
        <v>576</v>
      </c>
      <c r="C114" s="13" t="s">
        <v>87</v>
      </c>
      <c r="D114" s="13" t="s">
        <v>577</v>
      </c>
      <c r="E114" s="17">
        <v>7600</v>
      </c>
      <c r="F114" s="18">
        <v>0.34</v>
      </c>
    </row>
    <row r="115" spans="2:6">
      <c r="B115" s="13" t="s">
        <v>578</v>
      </c>
      <c r="C115" s="13" t="s">
        <v>87</v>
      </c>
      <c r="D115" s="13" t="s">
        <v>579</v>
      </c>
      <c r="E115" s="17">
        <v>7800</v>
      </c>
      <c r="F115" s="18">
        <v>0.84</v>
      </c>
    </row>
    <row r="116" spans="2:6">
      <c r="B116" s="13" t="s">
        <v>580</v>
      </c>
      <c r="C116" s="13" t="s">
        <v>87</v>
      </c>
      <c r="D116" s="13" t="s">
        <v>581</v>
      </c>
      <c r="E116" s="17">
        <v>7900</v>
      </c>
      <c r="F116" s="18">
        <v>0.47</v>
      </c>
    </row>
    <row r="117" spans="2:6">
      <c r="B117" s="13" t="s">
        <v>582</v>
      </c>
      <c r="C117" s="13" t="s">
        <v>87</v>
      </c>
      <c r="D117" s="13" t="s">
        <v>583</v>
      </c>
      <c r="E117" s="17">
        <v>8000</v>
      </c>
      <c r="F117" s="18">
        <v>0.87</v>
      </c>
    </row>
    <row r="118" spans="2:6">
      <c r="B118" s="13" t="s">
        <v>584</v>
      </c>
      <c r="C118" s="13" t="s">
        <v>87</v>
      </c>
      <c r="D118" s="13" t="s">
        <v>585</v>
      </c>
      <c r="E118" s="17">
        <v>7700</v>
      </c>
      <c r="F118" s="18">
        <v>0.96</v>
      </c>
    </row>
    <row r="119" spans="2:6">
      <c r="B119" s="13" t="s">
        <v>586</v>
      </c>
      <c r="C119" s="13" t="s">
        <v>87</v>
      </c>
      <c r="D119" s="13" t="s">
        <v>587</v>
      </c>
      <c r="E119" s="17">
        <v>8100</v>
      </c>
      <c r="F119" s="18">
        <v>0.84</v>
      </c>
    </row>
    <row r="120" spans="2:6">
      <c r="B120" s="13" t="s">
        <v>588</v>
      </c>
      <c r="C120" s="13" t="s">
        <v>87</v>
      </c>
      <c r="D120" s="13" t="s">
        <v>589</v>
      </c>
      <c r="E120" s="17">
        <v>7800</v>
      </c>
      <c r="F120" s="18">
        <v>0.67</v>
      </c>
    </row>
    <row r="121" spans="2:6">
      <c r="B121" s="13" t="s">
        <v>590</v>
      </c>
      <c r="C121" s="13" t="s">
        <v>87</v>
      </c>
      <c r="D121" s="13" t="s">
        <v>591</v>
      </c>
      <c r="E121" s="17">
        <v>7500</v>
      </c>
      <c r="F121" s="18">
        <v>0.46</v>
      </c>
    </row>
    <row r="122" spans="2:6">
      <c r="B122" s="13" t="s">
        <v>592</v>
      </c>
      <c r="C122" s="13" t="s">
        <v>87</v>
      </c>
      <c r="D122" s="13" t="s">
        <v>593</v>
      </c>
      <c r="E122" s="17">
        <v>7900</v>
      </c>
      <c r="F122" s="18">
        <v>0.44</v>
      </c>
    </row>
    <row r="123" spans="2:6">
      <c r="B123" s="13" t="s">
        <v>594</v>
      </c>
      <c r="C123" s="13" t="s">
        <v>87</v>
      </c>
      <c r="D123" s="13" t="s">
        <v>595</v>
      </c>
      <c r="E123" s="17">
        <v>7600</v>
      </c>
      <c r="F123" s="18">
        <v>0.61</v>
      </c>
    </row>
    <row r="124" spans="2:6">
      <c r="B124" s="13" t="s">
        <v>596</v>
      </c>
      <c r="C124" s="13" t="s">
        <v>87</v>
      </c>
      <c r="D124" s="13" t="s">
        <v>597</v>
      </c>
      <c r="E124" s="17">
        <v>8000</v>
      </c>
      <c r="F124" s="18">
        <v>0.55000000000000004</v>
      </c>
    </row>
    <row r="125" spans="2:6">
      <c r="B125" s="13" t="s">
        <v>598</v>
      </c>
      <c r="C125" s="13" t="s">
        <v>76</v>
      </c>
      <c r="D125" s="13" t="s">
        <v>599</v>
      </c>
      <c r="E125" s="17">
        <v>4500</v>
      </c>
      <c r="F125" s="18">
        <v>0.97</v>
      </c>
    </row>
    <row r="126" spans="2:6">
      <c r="B126" s="13" t="s">
        <v>600</v>
      </c>
      <c r="C126" s="13" t="s">
        <v>76</v>
      </c>
      <c r="D126" s="13" t="s">
        <v>601</v>
      </c>
      <c r="E126" s="17">
        <v>4800</v>
      </c>
      <c r="F126" s="18">
        <v>0.67</v>
      </c>
    </row>
    <row r="127" spans="2:6">
      <c r="B127" s="13" t="s">
        <v>602</v>
      </c>
      <c r="C127" s="13" t="s">
        <v>76</v>
      </c>
      <c r="D127" s="13" t="s">
        <v>603</v>
      </c>
      <c r="E127" s="17">
        <v>4600</v>
      </c>
      <c r="F127" s="18">
        <v>0.57999999999999996</v>
      </c>
    </row>
    <row r="128" spans="2:6">
      <c r="B128" s="13" t="s">
        <v>604</v>
      </c>
      <c r="C128" s="13" t="s">
        <v>76</v>
      </c>
      <c r="D128" s="13" t="s">
        <v>605</v>
      </c>
      <c r="E128" s="17">
        <v>4700</v>
      </c>
      <c r="F128" s="18">
        <v>0.74</v>
      </c>
    </row>
    <row r="129" spans="2:6">
      <c r="B129" s="13" t="s">
        <v>606</v>
      </c>
      <c r="C129" s="13" t="s">
        <v>76</v>
      </c>
      <c r="D129" s="13" t="s">
        <v>607</v>
      </c>
      <c r="E129" s="17">
        <v>5000</v>
      </c>
      <c r="F129" s="18">
        <v>0.64</v>
      </c>
    </row>
    <row r="130" spans="2:6">
      <c r="B130" s="13" t="s">
        <v>608</v>
      </c>
      <c r="C130" s="13" t="s">
        <v>76</v>
      </c>
      <c r="D130" s="13" t="s">
        <v>609</v>
      </c>
      <c r="E130" s="17">
        <v>4800</v>
      </c>
      <c r="F130" s="18">
        <v>0.84</v>
      </c>
    </row>
    <row r="131" spans="2:6">
      <c r="B131" s="13" t="s">
        <v>610</v>
      </c>
      <c r="C131" s="13" t="s">
        <v>76</v>
      </c>
      <c r="D131" s="13" t="s">
        <v>611</v>
      </c>
      <c r="E131" s="17">
        <v>4600</v>
      </c>
      <c r="F131" s="18">
        <v>0.94</v>
      </c>
    </row>
    <row r="132" spans="2:6">
      <c r="B132" s="13" t="s">
        <v>612</v>
      </c>
      <c r="C132" s="13" t="s">
        <v>76</v>
      </c>
      <c r="D132" s="13" t="s">
        <v>613</v>
      </c>
      <c r="E132" s="17">
        <v>4900</v>
      </c>
      <c r="F132" s="18">
        <v>0.81</v>
      </c>
    </row>
    <row r="133" spans="2:6">
      <c r="B133" s="13" t="s">
        <v>614</v>
      </c>
      <c r="C133" s="13" t="s">
        <v>76</v>
      </c>
      <c r="D133" s="13" t="s">
        <v>615</v>
      </c>
      <c r="E133" s="17">
        <v>4700</v>
      </c>
      <c r="F133" s="18">
        <v>0.66</v>
      </c>
    </row>
    <row r="134" spans="2:6">
      <c r="B134" s="13" t="s">
        <v>616</v>
      </c>
      <c r="C134" s="13" t="s">
        <v>76</v>
      </c>
      <c r="D134" s="13" t="s">
        <v>617</v>
      </c>
      <c r="E134" s="17">
        <v>4500</v>
      </c>
      <c r="F134" s="18">
        <v>0.19</v>
      </c>
    </row>
    <row r="135" spans="2:6">
      <c r="B135" s="13" t="s">
        <v>618</v>
      </c>
      <c r="C135" s="13" t="s">
        <v>76</v>
      </c>
      <c r="D135" s="13" t="s">
        <v>619</v>
      </c>
      <c r="E135" s="17">
        <v>4800</v>
      </c>
      <c r="F135" s="18">
        <v>0.24</v>
      </c>
    </row>
    <row r="136" spans="2:6">
      <c r="B136" s="13" t="s">
        <v>620</v>
      </c>
      <c r="C136" s="13" t="s">
        <v>76</v>
      </c>
      <c r="D136" s="13" t="s">
        <v>621</v>
      </c>
      <c r="E136" s="17">
        <v>4700</v>
      </c>
      <c r="F136" s="18">
        <v>0.52</v>
      </c>
    </row>
    <row r="137" spans="2:6">
      <c r="B137" s="13" t="s">
        <v>622</v>
      </c>
      <c r="C137" s="13" t="s">
        <v>76</v>
      </c>
      <c r="D137" s="13" t="s">
        <v>623</v>
      </c>
      <c r="E137" s="17">
        <v>4600</v>
      </c>
      <c r="F137" s="18">
        <v>0.54</v>
      </c>
    </row>
    <row r="138" spans="2:6">
      <c r="B138" s="13" t="s">
        <v>624</v>
      </c>
      <c r="C138" s="13" t="s">
        <v>76</v>
      </c>
      <c r="D138" s="13" t="s">
        <v>625</v>
      </c>
      <c r="E138" s="17">
        <v>5000</v>
      </c>
      <c r="F138" s="18">
        <v>0.48</v>
      </c>
    </row>
    <row r="139" spans="2:6">
      <c r="B139" s="13" t="s">
        <v>626</v>
      </c>
      <c r="C139" s="13" t="s">
        <v>76</v>
      </c>
      <c r="D139" s="13" t="s">
        <v>627</v>
      </c>
      <c r="E139" s="17">
        <v>4800</v>
      </c>
      <c r="F139" s="18">
        <v>0.64</v>
      </c>
    </row>
    <row r="140" spans="2:6">
      <c r="B140" s="13" t="s">
        <v>628</v>
      </c>
      <c r="C140" s="13" t="s">
        <v>76</v>
      </c>
      <c r="D140" s="13" t="s">
        <v>479</v>
      </c>
      <c r="E140" s="17">
        <v>4700</v>
      </c>
      <c r="F140" s="18">
        <v>0.96</v>
      </c>
    </row>
    <row r="141" spans="2:6">
      <c r="B141" s="13" t="s">
        <v>629</v>
      </c>
      <c r="C141" s="13" t="s">
        <v>76</v>
      </c>
      <c r="D141" s="13" t="s">
        <v>630</v>
      </c>
      <c r="E141" s="17">
        <v>4900</v>
      </c>
      <c r="F141" s="18">
        <v>0.31</v>
      </c>
    </row>
    <row r="142" spans="2:6">
      <c r="B142" s="13" t="s">
        <v>631</v>
      </c>
      <c r="C142" s="13" t="s">
        <v>76</v>
      </c>
      <c r="D142" s="13" t="s">
        <v>632</v>
      </c>
      <c r="E142" s="17">
        <v>4600</v>
      </c>
      <c r="F142" s="18">
        <v>0.81</v>
      </c>
    </row>
    <row r="143" spans="2:6">
      <c r="B143" s="13" t="s">
        <v>633</v>
      </c>
      <c r="C143" s="13" t="s">
        <v>76</v>
      </c>
      <c r="D143" s="13" t="s">
        <v>634</v>
      </c>
      <c r="E143" s="17">
        <v>4500</v>
      </c>
      <c r="F143" s="18">
        <v>0.31</v>
      </c>
    </row>
    <row r="144" spans="2:6">
      <c r="B144" s="13" t="s">
        <v>635</v>
      </c>
      <c r="C144" s="13" t="s">
        <v>76</v>
      </c>
      <c r="D144" s="13" t="s">
        <v>636</v>
      </c>
      <c r="E144" s="17">
        <v>5000</v>
      </c>
      <c r="F144" s="18">
        <v>0.83</v>
      </c>
    </row>
    <row r="145" spans="2:6">
      <c r="B145" s="13" t="s">
        <v>637</v>
      </c>
      <c r="C145" s="19" t="s">
        <v>80</v>
      </c>
      <c r="D145" s="20" t="s">
        <v>638</v>
      </c>
      <c r="E145" s="17">
        <v>5200</v>
      </c>
      <c r="F145" s="18">
        <v>0.02</v>
      </c>
    </row>
    <row r="146" spans="2:6">
      <c r="B146" s="13" t="s">
        <v>639</v>
      </c>
      <c r="C146" s="19" t="s">
        <v>80</v>
      </c>
      <c r="D146" s="20" t="s">
        <v>640</v>
      </c>
      <c r="E146" s="17">
        <v>5400</v>
      </c>
      <c r="F146" s="18">
        <v>0.55000000000000004</v>
      </c>
    </row>
    <row r="147" spans="2:6">
      <c r="B147" s="13" t="s">
        <v>641</v>
      </c>
      <c r="C147" s="19" t="s">
        <v>80</v>
      </c>
      <c r="D147" s="20" t="s">
        <v>642</v>
      </c>
      <c r="E147" s="17">
        <v>5100</v>
      </c>
      <c r="F147" s="18">
        <v>0.76</v>
      </c>
    </row>
    <row r="148" spans="2:6">
      <c r="B148" s="13" t="s">
        <v>643</v>
      </c>
      <c r="C148" s="19" t="s">
        <v>80</v>
      </c>
      <c r="D148" s="20" t="s">
        <v>644</v>
      </c>
      <c r="E148" s="17">
        <v>5300</v>
      </c>
      <c r="F148" s="18">
        <v>0.56000000000000005</v>
      </c>
    </row>
    <row r="149" spans="2:6">
      <c r="B149" s="13" t="s">
        <v>645</v>
      </c>
      <c r="C149" s="19" t="s">
        <v>80</v>
      </c>
      <c r="D149" s="20" t="s">
        <v>646</v>
      </c>
      <c r="E149" s="17">
        <v>5000</v>
      </c>
      <c r="F149" s="18">
        <v>0.1</v>
      </c>
    </row>
    <row r="150" spans="2:6">
      <c r="B150" s="13" t="s">
        <v>647</v>
      </c>
      <c r="C150" s="19" t="s">
        <v>80</v>
      </c>
      <c r="D150" s="20" t="s">
        <v>648</v>
      </c>
      <c r="E150" s="17">
        <v>5400</v>
      </c>
      <c r="F150" s="18">
        <v>0.1</v>
      </c>
    </row>
    <row r="151" spans="2:6">
      <c r="B151" s="13" t="s">
        <v>649</v>
      </c>
      <c r="C151" s="19" t="s">
        <v>80</v>
      </c>
      <c r="D151" s="20" t="s">
        <v>650</v>
      </c>
      <c r="E151" s="17">
        <v>5200</v>
      </c>
      <c r="F151" s="18">
        <v>0.69</v>
      </c>
    </row>
    <row r="152" spans="2:6">
      <c r="B152" s="13" t="s">
        <v>651</v>
      </c>
      <c r="C152" s="19" t="s">
        <v>80</v>
      </c>
      <c r="D152" s="20" t="s">
        <v>652</v>
      </c>
      <c r="E152" s="17">
        <v>5300</v>
      </c>
      <c r="F152" s="18">
        <v>0.23</v>
      </c>
    </row>
    <row r="153" spans="2:6">
      <c r="B153" s="13" t="s">
        <v>653</v>
      </c>
      <c r="C153" s="19" t="s">
        <v>80</v>
      </c>
      <c r="D153" s="20" t="s">
        <v>654</v>
      </c>
      <c r="E153" s="17">
        <v>5500</v>
      </c>
      <c r="F153" s="18">
        <v>0.86</v>
      </c>
    </row>
    <row r="154" spans="2:6">
      <c r="B154" s="13" t="s">
        <v>655</v>
      </c>
      <c r="C154" s="19" t="s">
        <v>80</v>
      </c>
      <c r="D154" s="20" t="s">
        <v>656</v>
      </c>
      <c r="E154" s="17">
        <v>5100</v>
      </c>
      <c r="F154" s="18">
        <v>0.05</v>
      </c>
    </row>
    <row r="155" spans="2:6">
      <c r="B155" s="13" t="s">
        <v>657</v>
      </c>
      <c r="C155" s="19" t="s">
        <v>80</v>
      </c>
      <c r="D155" s="20" t="s">
        <v>658</v>
      </c>
      <c r="E155" s="17">
        <v>5600</v>
      </c>
      <c r="F155" s="18">
        <v>0.2</v>
      </c>
    </row>
    <row r="156" spans="2:6">
      <c r="B156" s="13" t="s">
        <v>659</v>
      </c>
      <c r="C156" s="19" t="s">
        <v>80</v>
      </c>
      <c r="D156" s="20" t="s">
        <v>660</v>
      </c>
      <c r="E156" s="17">
        <v>5300</v>
      </c>
      <c r="F156" s="18">
        <v>0.96</v>
      </c>
    </row>
    <row r="157" spans="2:6">
      <c r="B157" s="13" t="s">
        <v>661</v>
      </c>
      <c r="C157" s="19" t="s">
        <v>80</v>
      </c>
      <c r="D157" s="20" t="s">
        <v>662</v>
      </c>
      <c r="E157" s="17">
        <v>5200</v>
      </c>
      <c r="F157" s="18">
        <v>0.79</v>
      </c>
    </row>
    <row r="158" spans="2:6">
      <c r="B158" s="13" t="s">
        <v>663</v>
      </c>
      <c r="C158" s="19" t="s">
        <v>80</v>
      </c>
      <c r="D158" s="20" t="s">
        <v>664</v>
      </c>
      <c r="E158" s="17">
        <v>5700</v>
      </c>
      <c r="F158" s="18">
        <v>0.72</v>
      </c>
    </row>
    <row r="159" spans="2:6">
      <c r="B159" s="13" t="s">
        <v>665</v>
      </c>
      <c r="C159" s="19" t="s">
        <v>80</v>
      </c>
      <c r="D159" s="20" t="s">
        <v>666</v>
      </c>
      <c r="E159" s="17">
        <v>5000</v>
      </c>
      <c r="F159" s="18">
        <v>0.18</v>
      </c>
    </row>
    <row r="160" spans="2:6">
      <c r="B160" s="13" t="s">
        <v>667</v>
      </c>
      <c r="C160" s="19" t="s">
        <v>80</v>
      </c>
      <c r="D160" s="20" t="s">
        <v>668</v>
      </c>
      <c r="E160" s="17">
        <v>5200</v>
      </c>
      <c r="F160" s="18">
        <v>0.72</v>
      </c>
    </row>
    <row r="161" spans="2:6">
      <c r="B161" s="13" t="s">
        <v>669</v>
      </c>
      <c r="C161" s="19" t="s">
        <v>80</v>
      </c>
      <c r="D161" s="20" t="s">
        <v>670</v>
      </c>
      <c r="E161" s="17">
        <v>5500</v>
      </c>
      <c r="F161" s="18">
        <v>0.89</v>
      </c>
    </row>
    <row r="162" spans="2:6">
      <c r="B162" s="13" t="s">
        <v>671</v>
      </c>
      <c r="C162" s="19" t="s">
        <v>80</v>
      </c>
      <c r="D162" s="20" t="s">
        <v>672</v>
      </c>
      <c r="E162" s="17">
        <v>5900</v>
      </c>
      <c r="F162" s="18">
        <v>0.51</v>
      </c>
    </row>
    <row r="163" spans="2:6">
      <c r="B163" s="13" t="s">
        <v>673</v>
      </c>
      <c r="C163" s="19" t="s">
        <v>80</v>
      </c>
      <c r="D163" s="20" t="s">
        <v>674</v>
      </c>
      <c r="E163" s="17">
        <v>5400</v>
      </c>
      <c r="F163" s="18">
        <v>0.54</v>
      </c>
    </row>
    <row r="164" spans="2:6">
      <c r="B164" s="13" t="s">
        <v>675</v>
      </c>
      <c r="C164" s="19" t="s">
        <v>80</v>
      </c>
      <c r="D164" s="20" t="s">
        <v>676</v>
      </c>
      <c r="E164" s="17">
        <v>5600</v>
      </c>
      <c r="F164" s="18">
        <v>0.91</v>
      </c>
    </row>
    <row r="165" spans="2:6">
      <c r="B165" s="13" t="s">
        <v>677</v>
      </c>
      <c r="C165" s="19" t="s">
        <v>86</v>
      </c>
      <c r="D165" s="20" t="s">
        <v>678</v>
      </c>
      <c r="E165" s="17">
        <v>6200</v>
      </c>
      <c r="F165" s="18">
        <v>0.04</v>
      </c>
    </row>
    <row r="166" spans="2:6">
      <c r="B166" s="13" t="s">
        <v>679</v>
      </c>
      <c r="C166" s="19" t="s">
        <v>86</v>
      </c>
      <c r="D166" s="20" t="s">
        <v>680</v>
      </c>
      <c r="E166" s="17">
        <v>6400</v>
      </c>
      <c r="F166" s="18">
        <v>0.45</v>
      </c>
    </row>
    <row r="167" spans="2:6">
      <c r="B167" s="13" t="s">
        <v>681</v>
      </c>
      <c r="C167" s="19" t="s">
        <v>86</v>
      </c>
      <c r="D167" s="20" t="s">
        <v>682</v>
      </c>
      <c r="E167" s="17">
        <v>6600</v>
      </c>
      <c r="F167" s="18">
        <v>0.4</v>
      </c>
    </row>
    <row r="168" spans="2:6">
      <c r="B168" s="13" t="s">
        <v>683</v>
      </c>
      <c r="C168" s="19" t="s">
        <v>86</v>
      </c>
      <c r="D168" s="20" t="s">
        <v>684</v>
      </c>
      <c r="E168" s="17">
        <v>6800</v>
      </c>
      <c r="F168" s="18">
        <v>0.48</v>
      </c>
    </row>
    <row r="169" spans="2:6">
      <c r="B169" s="13" t="s">
        <v>685</v>
      </c>
      <c r="C169" s="19" t="s">
        <v>86</v>
      </c>
      <c r="D169" s="20" t="s">
        <v>479</v>
      </c>
      <c r="E169" s="17">
        <v>6500</v>
      </c>
      <c r="F169" s="18">
        <v>0.65</v>
      </c>
    </row>
    <row r="170" spans="2:6">
      <c r="B170" s="13" t="s">
        <v>686</v>
      </c>
      <c r="C170" s="19" t="s">
        <v>86</v>
      </c>
      <c r="D170" s="20" t="s">
        <v>687</v>
      </c>
      <c r="E170" s="17">
        <v>6300</v>
      </c>
      <c r="F170" s="18">
        <v>0.12</v>
      </c>
    </row>
    <row r="171" spans="2:6">
      <c r="B171" s="13" t="s">
        <v>688</v>
      </c>
      <c r="C171" s="19" t="s">
        <v>86</v>
      </c>
      <c r="D171" s="20" t="s">
        <v>689</v>
      </c>
      <c r="E171" s="17">
        <v>6100</v>
      </c>
      <c r="F171" s="18">
        <v>0.75</v>
      </c>
    </row>
    <row r="172" spans="2:6">
      <c r="B172" s="13" t="s">
        <v>690</v>
      </c>
      <c r="C172" s="19" t="s">
        <v>86</v>
      </c>
      <c r="D172" s="20" t="s">
        <v>691</v>
      </c>
      <c r="E172" s="17">
        <v>6200</v>
      </c>
      <c r="F172" s="18">
        <v>0.8</v>
      </c>
    </row>
    <row r="173" spans="2:6">
      <c r="B173" s="13" t="s">
        <v>692</v>
      </c>
      <c r="C173" s="19" t="s">
        <v>86</v>
      </c>
      <c r="D173" s="20" t="s">
        <v>693</v>
      </c>
      <c r="E173" s="17">
        <v>6400</v>
      </c>
      <c r="F173" s="18">
        <v>7.0000000000000007E-2</v>
      </c>
    </row>
    <row r="174" spans="2:6">
      <c r="B174" s="13" t="s">
        <v>694</v>
      </c>
      <c r="C174" s="19" t="s">
        <v>86</v>
      </c>
      <c r="D174" s="20" t="s">
        <v>695</v>
      </c>
      <c r="E174" s="17">
        <v>6600</v>
      </c>
      <c r="F174" s="18">
        <v>0.94</v>
      </c>
    </row>
    <row r="175" spans="2:6">
      <c r="B175" s="13" t="s">
        <v>696</v>
      </c>
      <c r="C175" s="19" t="s">
        <v>86</v>
      </c>
      <c r="D175" s="20" t="s">
        <v>697</v>
      </c>
      <c r="E175" s="17">
        <v>6500</v>
      </c>
      <c r="F175" s="18">
        <v>1</v>
      </c>
    </row>
    <row r="176" spans="2:6">
      <c r="B176" s="13" t="s">
        <v>698</v>
      </c>
      <c r="C176" s="19" t="s">
        <v>86</v>
      </c>
      <c r="D176" s="20" t="s">
        <v>699</v>
      </c>
      <c r="E176" s="17">
        <v>6800</v>
      </c>
      <c r="F176" s="18">
        <v>0.42</v>
      </c>
    </row>
    <row r="177" spans="2:6">
      <c r="B177" s="13" t="s">
        <v>700</v>
      </c>
      <c r="C177" s="19" t="s">
        <v>86</v>
      </c>
      <c r="D177" s="20" t="s">
        <v>701</v>
      </c>
      <c r="E177" s="17">
        <v>6200</v>
      </c>
      <c r="F177" s="18">
        <v>0.98</v>
      </c>
    </row>
    <row r="178" spans="2:6">
      <c r="B178" s="13" t="s">
        <v>702</v>
      </c>
      <c r="C178" s="19" t="s">
        <v>86</v>
      </c>
      <c r="D178" s="20" t="s">
        <v>703</v>
      </c>
      <c r="E178" s="17">
        <v>6000</v>
      </c>
      <c r="F178" s="18">
        <v>0.28999999999999998</v>
      </c>
    </row>
    <row r="179" spans="2:6">
      <c r="B179" s="13" t="s">
        <v>704</v>
      </c>
      <c r="C179" s="19" t="s">
        <v>86</v>
      </c>
      <c r="D179" s="20" t="s">
        <v>705</v>
      </c>
      <c r="E179" s="17">
        <v>6300</v>
      </c>
      <c r="F179" s="18">
        <v>0.74</v>
      </c>
    </row>
    <row r="180" spans="2:6">
      <c r="B180" s="13" t="s">
        <v>706</v>
      </c>
      <c r="C180" s="19" t="s">
        <v>86</v>
      </c>
      <c r="D180" s="20" t="s">
        <v>707</v>
      </c>
      <c r="E180" s="17">
        <v>6400</v>
      </c>
      <c r="F180" s="18">
        <v>0.28000000000000003</v>
      </c>
    </row>
    <row r="181" spans="2:6">
      <c r="B181" s="13" t="s">
        <v>708</v>
      </c>
      <c r="C181" s="19" t="s">
        <v>86</v>
      </c>
      <c r="D181" s="20" t="s">
        <v>709</v>
      </c>
      <c r="E181" s="17">
        <v>6700</v>
      </c>
      <c r="F181" s="18">
        <v>7.0000000000000007E-2</v>
      </c>
    </row>
    <row r="182" spans="2:6">
      <c r="B182" s="13" t="s">
        <v>710</v>
      </c>
      <c r="C182" s="19" t="s">
        <v>86</v>
      </c>
      <c r="D182" s="20" t="s">
        <v>711</v>
      </c>
      <c r="E182" s="17">
        <v>6500</v>
      </c>
      <c r="F182" s="18">
        <v>0.82</v>
      </c>
    </row>
    <row r="183" spans="2:6">
      <c r="B183" s="13" t="s">
        <v>712</v>
      </c>
      <c r="C183" s="19" t="s">
        <v>86</v>
      </c>
      <c r="D183" s="20" t="s">
        <v>713</v>
      </c>
      <c r="E183" s="17">
        <v>6300</v>
      </c>
      <c r="F183" s="18">
        <v>0.05</v>
      </c>
    </row>
    <row r="184" spans="2:6">
      <c r="B184" s="13" t="s">
        <v>714</v>
      </c>
      <c r="C184" s="19" t="s">
        <v>86</v>
      </c>
      <c r="D184" s="20" t="s">
        <v>715</v>
      </c>
      <c r="E184" s="17">
        <v>6400</v>
      </c>
      <c r="F184" s="18">
        <v>0.56999999999999995</v>
      </c>
    </row>
    <row r="185" spans="2:6">
      <c r="B185" s="13" t="s">
        <v>716</v>
      </c>
      <c r="C185" s="19" t="s">
        <v>89</v>
      </c>
      <c r="D185" s="20" t="s">
        <v>717</v>
      </c>
      <c r="E185" s="17">
        <v>7000</v>
      </c>
      <c r="F185" s="18">
        <v>0.28999999999999998</v>
      </c>
    </row>
    <row r="186" spans="2:6">
      <c r="B186" s="13" t="s">
        <v>718</v>
      </c>
      <c r="C186" s="19" t="s">
        <v>89</v>
      </c>
      <c r="D186" s="20" t="s">
        <v>719</v>
      </c>
      <c r="E186" s="17">
        <v>7300</v>
      </c>
      <c r="F186" s="18">
        <v>0.41</v>
      </c>
    </row>
    <row r="187" spans="2:6">
      <c r="B187" s="13" t="s">
        <v>720</v>
      </c>
      <c r="C187" s="19" t="s">
        <v>89</v>
      </c>
      <c r="D187" s="20" t="s">
        <v>721</v>
      </c>
      <c r="E187" s="17">
        <v>7200</v>
      </c>
      <c r="F187" s="18">
        <v>0.88</v>
      </c>
    </row>
    <row r="188" spans="2:6">
      <c r="B188" s="13" t="s">
        <v>722</v>
      </c>
      <c r="C188" s="19" t="s">
        <v>89</v>
      </c>
      <c r="D188" s="20" t="s">
        <v>723</v>
      </c>
      <c r="E188" s="17">
        <v>7500</v>
      </c>
      <c r="F188" s="18">
        <v>0.79</v>
      </c>
    </row>
    <row r="189" spans="2:6">
      <c r="B189" s="13" t="s">
        <v>724</v>
      </c>
      <c r="C189" s="19" t="s">
        <v>89</v>
      </c>
      <c r="D189" s="20" t="s">
        <v>725</v>
      </c>
      <c r="E189" s="17">
        <v>7400</v>
      </c>
      <c r="F189" s="18">
        <v>0.41</v>
      </c>
    </row>
    <row r="190" spans="2:6">
      <c r="B190" s="13" t="s">
        <v>726</v>
      </c>
      <c r="C190" s="19" t="s">
        <v>89</v>
      </c>
      <c r="D190" s="20" t="s">
        <v>727</v>
      </c>
      <c r="E190" s="17">
        <v>7100</v>
      </c>
      <c r="F190" s="18">
        <v>0.91</v>
      </c>
    </row>
    <row r="191" spans="2:6">
      <c r="B191" s="13" t="s">
        <v>728</v>
      </c>
      <c r="C191" s="19" t="s">
        <v>89</v>
      </c>
      <c r="D191" s="20" t="s">
        <v>729</v>
      </c>
      <c r="E191" s="17">
        <v>6900</v>
      </c>
      <c r="F191" s="18">
        <v>0.82</v>
      </c>
    </row>
    <row r="192" spans="2:6">
      <c r="B192" s="13" t="s">
        <v>730</v>
      </c>
      <c r="C192" s="19" t="s">
        <v>89</v>
      </c>
      <c r="D192" s="20" t="s">
        <v>731</v>
      </c>
      <c r="E192" s="17">
        <v>7200</v>
      </c>
      <c r="F192" s="18">
        <v>0.46</v>
      </c>
    </row>
    <row r="193" spans="2:6">
      <c r="B193" s="13" t="s">
        <v>732</v>
      </c>
      <c r="C193" s="19" t="s">
        <v>89</v>
      </c>
      <c r="D193" s="20" t="s">
        <v>733</v>
      </c>
      <c r="E193" s="17">
        <v>7400</v>
      </c>
      <c r="F193" s="18">
        <v>0.67</v>
      </c>
    </row>
    <row r="194" spans="2:6">
      <c r="B194" s="13" t="s">
        <v>734</v>
      </c>
      <c r="C194" s="19" t="s">
        <v>89</v>
      </c>
      <c r="D194" s="20" t="s">
        <v>735</v>
      </c>
      <c r="E194" s="17">
        <v>7500</v>
      </c>
      <c r="F194" s="18">
        <v>0.54</v>
      </c>
    </row>
    <row r="195" spans="2:6">
      <c r="B195" s="13" t="s">
        <v>736</v>
      </c>
      <c r="C195" s="19" t="s">
        <v>89</v>
      </c>
      <c r="D195" s="20" t="s">
        <v>737</v>
      </c>
      <c r="E195" s="17">
        <v>7000</v>
      </c>
      <c r="F195" s="18">
        <v>0.99</v>
      </c>
    </row>
    <row r="196" spans="2:6">
      <c r="B196" s="13" t="s">
        <v>738</v>
      </c>
      <c r="C196" s="19" t="s">
        <v>89</v>
      </c>
      <c r="D196" s="20" t="s">
        <v>739</v>
      </c>
      <c r="E196" s="17">
        <v>7200</v>
      </c>
      <c r="F196" s="18">
        <v>0.77</v>
      </c>
    </row>
    <row r="197" spans="2:6">
      <c r="B197" s="13" t="s">
        <v>740</v>
      </c>
      <c r="C197" s="19" t="s">
        <v>89</v>
      </c>
      <c r="D197" s="20" t="s">
        <v>741</v>
      </c>
      <c r="E197" s="17">
        <v>7300</v>
      </c>
      <c r="F197" s="18">
        <v>0.99</v>
      </c>
    </row>
    <row r="198" spans="2:6">
      <c r="B198" s="13" t="s">
        <v>742</v>
      </c>
      <c r="C198" s="19" t="s">
        <v>89</v>
      </c>
      <c r="D198" s="20" t="s">
        <v>743</v>
      </c>
      <c r="E198" s="17">
        <v>7100</v>
      </c>
      <c r="F198" s="18">
        <v>0.89</v>
      </c>
    </row>
    <row r="199" spans="2:6">
      <c r="B199" s="13" t="s">
        <v>744</v>
      </c>
      <c r="C199" s="19" t="s">
        <v>89</v>
      </c>
      <c r="D199" s="20" t="s">
        <v>745</v>
      </c>
      <c r="E199" s="17">
        <v>6900</v>
      </c>
      <c r="F199" s="18">
        <v>0.08</v>
      </c>
    </row>
    <row r="200" spans="2:6">
      <c r="B200" s="13" t="s">
        <v>746</v>
      </c>
      <c r="C200" s="19" t="s">
        <v>89</v>
      </c>
      <c r="D200" s="20" t="s">
        <v>747</v>
      </c>
      <c r="E200" s="17">
        <v>7200</v>
      </c>
      <c r="F200" s="18">
        <v>0.74</v>
      </c>
    </row>
    <row r="201" spans="2:6">
      <c r="B201" s="13" t="s">
        <v>748</v>
      </c>
      <c r="C201" s="19" t="s">
        <v>89</v>
      </c>
      <c r="D201" s="20" t="s">
        <v>749</v>
      </c>
      <c r="E201" s="17">
        <v>7400</v>
      </c>
      <c r="F201" s="18">
        <v>0.33</v>
      </c>
    </row>
    <row r="202" spans="2:6">
      <c r="B202" s="13" t="s">
        <v>750</v>
      </c>
      <c r="C202" s="19" t="s">
        <v>89</v>
      </c>
      <c r="D202" s="20" t="s">
        <v>751</v>
      </c>
      <c r="E202" s="17">
        <v>7500</v>
      </c>
      <c r="F202" s="18">
        <v>0.6</v>
      </c>
    </row>
    <row r="203" spans="2:6">
      <c r="B203" s="13" t="s">
        <v>752</v>
      </c>
      <c r="C203" s="19" t="s">
        <v>89</v>
      </c>
      <c r="D203" s="20" t="s">
        <v>753</v>
      </c>
      <c r="E203" s="17">
        <v>7000</v>
      </c>
      <c r="F203" s="18">
        <v>0.03</v>
      </c>
    </row>
    <row r="204" spans="2:6">
      <c r="B204" s="13" t="s">
        <v>754</v>
      </c>
      <c r="C204" s="19" t="s">
        <v>89</v>
      </c>
      <c r="D204" s="20" t="s">
        <v>755</v>
      </c>
      <c r="E204" s="17">
        <v>7200</v>
      </c>
      <c r="F204" s="18">
        <v>0.32</v>
      </c>
    </row>
    <row r="205" spans="2:6">
      <c r="B205" s="13" t="s">
        <v>756</v>
      </c>
      <c r="C205" s="13" t="s">
        <v>75</v>
      </c>
      <c r="D205" s="13" t="s">
        <v>757</v>
      </c>
      <c r="E205" s="17">
        <v>4800</v>
      </c>
      <c r="F205" s="18">
        <v>0.74</v>
      </c>
    </row>
    <row r="206" spans="2:6">
      <c r="B206" s="13" t="s">
        <v>758</v>
      </c>
      <c r="C206" s="13" t="s">
        <v>75</v>
      </c>
      <c r="D206" s="13" t="s">
        <v>759</v>
      </c>
      <c r="E206" s="17">
        <v>5000</v>
      </c>
      <c r="F206" s="18">
        <v>0.74</v>
      </c>
    </row>
    <row r="207" spans="2:6">
      <c r="B207" s="13" t="s">
        <v>760</v>
      </c>
      <c r="C207" s="13" t="s">
        <v>75</v>
      </c>
      <c r="D207" s="13" t="s">
        <v>668</v>
      </c>
      <c r="E207" s="17">
        <v>4600</v>
      </c>
      <c r="F207" s="18">
        <v>0.33</v>
      </c>
    </row>
    <row r="208" spans="2:6">
      <c r="B208" s="13" t="s">
        <v>761</v>
      </c>
      <c r="C208" s="13" t="s">
        <v>75</v>
      </c>
      <c r="D208" s="13" t="s">
        <v>762</v>
      </c>
      <c r="E208" s="17">
        <v>4700</v>
      </c>
      <c r="F208" s="18">
        <v>0.49</v>
      </c>
    </row>
    <row r="209" spans="2:6">
      <c r="B209" s="13" t="s">
        <v>763</v>
      </c>
      <c r="C209" s="13" t="s">
        <v>75</v>
      </c>
      <c r="D209" s="13" t="s">
        <v>764</v>
      </c>
      <c r="E209" s="17">
        <v>4900</v>
      </c>
      <c r="F209" s="18">
        <v>0.43</v>
      </c>
    </row>
    <row r="210" spans="2:6">
      <c r="B210" s="13" t="s">
        <v>765</v>
      </c>
      <c r="C210" s="13" t="s">
        <v>75</v>
      </c>
      <c r="D210" s="13" t="s">
        <v>766</v>
      </c>
      <c r="E210" s="17">
        <v>4500</v>
      </c>
      <c r="F210" s="18">
        <v>0.78</v>
      </c>
    </row>
    <row r="211" spans="2:6">
      <c r="B211" s="13" t="s">
        <v>767</v>
      </c>
      <c r="C211" s="13" t="s">
        <v>75</v>
      </c>
      <c r="D211" s="13" t="s">
        <v>768</v>
      </c>
      <c r="E211" s="17">
        <v>4800</v>
      </c>
      <c r="F211" s="18">
        <v>0.91</v>
      </c>
    </row>
    <row r="212" spans="2:6">
      <c r="B212" s="13" t="s">
        <v>769</v>
      </c>
      <c r="C212" s="13" t="s">
        <v>75</v>
      </c>
      <c r="D212" s="13" t="s">
        <v>770</v>
      </c>
      <c r="E212" s="17">
        <v>5000</v>
      </c>
      <c r="F212" s="18">
        <v>0.27</v>
      </c>
    </row>
    <row r="213" spans="2:6">
      <c r="B213" s="13" t="s">
        <v>771</v>
      </c>
      <c r="C213" s="13" t="s">
        <v>75</v>
      </c>
      <c r="D213" s="13" t="s">
        <v>772</v>
      </c>
      <c r="E213" s="17">
        <v>4700</v>
      </c>
      <c r="F213" s="18">
        <v>0.08</v>
      </c>
    </row>
    <row r="214" spans="2:6">
      <c r="B214" s="13" t="s">
        <v>773</v>
      </c>
      <c r="C214" s="13" t="s">
        <v>75</v>
      </c>
      <c r="D214" s="13" t="s">
        <v>774</v>
      </c>
      <c r="E214" s="17">
        <v>4900</v>
      </c>
      <c r="F214" s="18">
        <v>0.26</v>
      </c>
    </row>
    <row r="215" spans="2:6">
      <c r="B215" s="13" t="s">
        <v>775</v>
      </c>
      <c r="C215" s="13" t="s">
        <v>75</v>
      </c>
      <c r="D215" s="13" t="s">
        <v>776</v>
      </c>
      <c r="E215" s="17">
        <v>4500</v>
      </c>
      <c r="F215" s="18">
        <v>0.11</v>
      </c>
    </row>
    <row r="216" spans="2:6">
      <c r="B216" s="13" t="s">
        <v>777</v>
      </c>
      <c r="C216" s="13" t="s">
        <v>75</v>
      </c>
      <c r="D216" s="13" t="s">
        <v>778</v>
      </c>
      <c r="E216" s="17">
        <v>4700</v>
      </c>
      <c r="F216" s="18">
        <v>0.38</v>
      </c>
    </row>
    <row r="217" spans="2:6">
      <c r="B217" s="13" t="s">
        <v>779</v>
      </c>
      <c r="C217" s="13" t="s">
        <v>75</v>
      </c>
      <c r="D217" s="13" t="s">
        <v>780</v>
      </c>
      <c r="E217" s="17">
        <v>4600</v>
      </c>
      <c r="F217" s="18">
        <v>0.66</v>
      </c>
    </row>
    <row r="218" spans="2:6">
      <c r="B218" s="13" t="s">
        <v>781</v>
      </c>
      <c r="C218" s="13" t="s">
        <v>75</v>
      </c>
      <c r="D218" s="13" t="s">
        <v>782</v>
      </c>
      <c r="E218" s="17">
        <v>4800</v>
      </c>
      <c r="F218" s="18">
        <v>0.66</v>
      </c>
    </row>
    <row r="219" spans="2:6">
      <c r="B219" s="13" t="s">
        <v>783</v>
      </c>
      <c r="C219" s="13" t="s">
        <v>75</v>
      </c>
      <c r="D219" s="13" t="s">
        <v>784</v>
      </c>
      <c r="E219" s="17">
        <v>5000</v>
      </c>
      <c r="F219" s="18">
        <v>0.79</v>
      </c>
    </row>
    <row r="220" spans="2:6">
      <c r="B220" s="13" t="s">
        <v>785</v>
      </c>
      <c r="C220" s="13" t="s">
        <v>75</v>
      </c>
      <c r="D220" s="13" t="s">
        <v>786</v>
      </c>
      <c r="E220" s="17">
        <v>4600</v>
      </c>
      <c r="F220" s="18">
        <v>0.28000000000000003</v>
      </c>
    </row>
    <row r="221" spans="2:6">
      <c r="B221" s="13" t="s">
        <v>787</v>
      </c>
      <c r="C221" s="13" t="s">
        <v>75</v>
      </c>
      <c r="D221" s="13" t="s">
        <v>788</v>
      </c>
      <c r="E221" s="17">
        <v>4900</v>
      </c>
      <c r="F221" s="18">
        <v>0.41</v>
      </c>
    </row>
    <row r="222" spans="2:6">
      <c r="B222" s="13" t="s">
        <v>789</v>
      </c>
      <c r="C222" s="13" t="s">
        <v>75</v>
      </c>
      <c r="D222" s="13" t="s">
        <v>790</v>
      </c>
      <c r="E222" s="17">
        <v>4700</v>
      </c>
      <c r="F222" s="18">
        <v>0.46</v>
      </c>
    </row>
    <row r="223" spans="2:6">
      <c r="B223" s="13" t="s">
        <v>791</v>
      </c>
      <c r="C223" s="13" t="s">
        <v>75</v>
      </c>
      <c r="D223" s="13" t="s">
        <v>792</v>
      </c>
      <c r="E223" s="17">
        <v>5000</v>
      </c>
      <c r="F223" s="18">
        <v>0.19</v>
      </c>
    </row>
    <row r="224" spans="2:6">
      <c r="B224" s="13" t="s">
        <v>793</v>
      </c>
      <c r="C224" s="13" t="s">
        <v>75</v>
      </c>
      <c r="D224" s="13" t="s">
        <v>794</v>
      </c>
      <c r="E224" s="17">
        <v>4800</v>
      </c>
      <c r="F224" s="18">
        <v>0.89</v>
      </c>
    </row>
  </sheetData>
  <sortState xmlns:xlrd2="http://schemas.microsoft.com/office/spreadsheetml/2017/richdata2" ref="B5:F224">
    <sortCondition ref="B5:B224"/>
  </sortState>
  <mergeCells count="1">
    <mergeCell ref="B2:F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7E0AA-229F-4E5D-AC39-0F115E1BA155}">
  <sheetPr>
    <tabColor theme="5" tint="0.79998168889431442"/>
  </sheetPr>
  <dimension ref="B2:G382"/>
  <sheetViews>
    <sheetView showGridLines="0" workbookViewId="0"/>
  </sheetViews>
  <sheetFormatPr defaultColWidth="9.140625" defaultRowHeight="12.75"/>
  <cols>
    <col min="1" max="1" width="3" style="13" customWidth="1"/>
    <col min="2" max="2" width="11.5703125" style="13" customWidth="1"/>
    <col min="3" max="7" width="8" style="13" customWidth="1"/>
    <col min="8" max="16384" width="9.140625" style="13"/>
  </cols>
  <sheetData>
    <row r="2" spans="2:7" ht="23.25">
      <c r="B2" s="112" t="s">
        <v>795</v>
      </c>
      <c r="C2" s="113"/>
      <c r="D2" s="113"/>
      <c r="E2" s="113"/>
      <c r="F2" s="113"/>
      <c r="G2" s="113"/>
    </row>
    <row r="4" spans="2:7" ht="15">
      <c r="B4" s="21" t="s">
        <v>796</v>
      </c>
    </row>
    <row r="6" spans="2:7" s="16" customFormat="1">
      <c r="B6" s="22" t="s">
        <v>797</v>
      </c>
      <c r="C6" s="23" t="s">
        <v>121</v>
      </c>
      <c r="D6" s="24" t="s">
        <v>122</v>
      </c>
      <c r="E6" s="25" t="s">
        <v>123</v>
      </c>
      <c r="F6" s="26" t="s">
        <v>124</v>
      </c>
      <c r="G6" s="27" t="s">
        <v>125</v>
      </c>
    </row>
    <row r="7" spans="2:7">
      <c r="B7" s="28">
        <v>45292</v>
      </c>
      <c r="C7" s="29">
        <v>0.24</v>
      </c>
      <c r="D7" s="29">
        <v>0.5</v>
      </c>
      <c r="E7" s="29">
        <v>0.75</v>
      </c>
      <c r="F7" s="29">
        <v>1.25</v>
      </c>
      <c r="G7" s="29">
        <v>1.66</v>
      </c>
    </row>
    <row r="8" spans="2:7">
      <c r="B8" s="28">
        <v>45293</v>
      </c>
      <c r="C8" s="29">
        <v>0.03</v>
      </c>
      <c r="D8" s="29">
        <v>0.47</v>
      </c>
      <c r="E8" s="29">
        <v>0.94</v>
      </c>
      <c r="F8" s="29">
        <v>1.19</v>
      </c>
      <c r="G8" s="29">
        <v>1.8</v>
      </c>
    </row>
    <row r="9" spans="2:7">
      <c r="B9" s="28">
        <v>45294</v>
      </c>
      <c r="C9" s="29">
        <v>0.18</v>
      </c>
      <c r="D9" s="29">
        <v>0.42</v>
      </c>
      <c r="E9" s="29">
        <v>0.94</v>
      </c>
      <c r="F9" s="29">
        <v>1.17</v>
      </c>
      <c r="G9" s="29">
        <v>1.69</v>
      </c>
    </row>
    <row r="10" spans="2:7">
      <c r="B10" s="28">
        <v>45295</v>
      </c>
      <c r="C10" s="29">
        <v>0.03</v>
      </c>
      <c r="D10" s="29">
        <v>0.4</v>
      </c>
      <c r="E10" s="29">
        <v>0.88</v>
      </c>
      <c r="F10" s="29">
        <v>1.1399999999999999</v>
      </c>
      <c r="G10" s="29">
        <v>1.62</v>
      </c>
    </row>
    <row r="11" spans="2:7">
      <c r="B11" s="28">
        <v>45296</v>
      </c>
      <c r="C11" s="29">
        <v>0.27</v>
      </c>
      <c r="D11" s="29">
        <v>0.44</v>
      </c>
      <c r="E11" s="29">
        <v>0.96</v>
      </c>
      <c r="F11" s="29">
        <v>1.1499999999999999</v>
      </c>
      <c r="G11" s="29">
        <v>1.67</v>
      </c>
    </row>
    <row r="12" spans="2:7">
      <c r="B12" s="28">
        <v>45297</v>
      </c>
      <c r="C12" s="29">
        <v>0.13</v>
      </c>
      <c r="D12" s="29">
        <v>0.46</v>
      </c>
      <c r="E12" s="29">
        <v>0.86</v>
      </c>
      <c r="F12" s="29">
        <v>1.21</v>
      </c>
      <c r="G12" s="29">
        <v>1.25</v>
      </c>
    </row>
    <row r="13" spans="2:7">
      <c r="B13" s="28">
        <v>45298</v>
      </c>
      <c r="C13" s="29">
        <v>0.22</v>
      </c>
      <c r="D13" s="29">
        <v>0.46</v>
      </c>
      <c r="E13" s="29">
        <v>0.81</v>
      </c>
      <c r="F13" s="29">
        <v>1.1599999999999999</v>
      </c>
      <c r="G13" s="29">
        <v>1.94</v>
      </c>
    </row>
    <row r="14" spans="2:7">
      <c r="B14" s="28">
        <v>45299</v>
      </c>
      <c r="C14" s="29">
        <v>0.32</v>
      </c>
      <c r="D14" s="29">
        <v>0.44</v>
      </c>
      <c r="E14" s="29">
        <v>0.75</v>
      </c>
      <c r="F14" s="29">
        <v>1.08</v>
      </c>
      <c r="G14" s="29">
        <v>1.63</v>
      </c>
    </row>
    <row r="15" spans="2:7">
      <c r="B15" s="28">
        <v>45300</v>
      </c>
      <c r="C15" s="29">
        <v>0.09</v>
      </c>
      <c r="D15" s="29">
        <v>0.5</v>
      </c>
      <c r="E15" s="29">
        <v>0.77</v>
      </c>
      <c r="F15" s="29">
        <v>1.23</v>
      </c>
      <c r="G15" s="29">
        <v>1.95</v>
      </c>
    </row>
    <row r="16" spans="2:7">
      <c r="B16" s="28">
        <v>45301</v>
      </c>
      <c r="C16" s="29">
        <v>7.0000000000000007E-2</v>
      </c>
      <c r="D16" s="29">
        <v>0.46</v>
      </c>
      <c r="E16" s="29">
        <v>1</v>
      </c>
      <c r="F16" s="29">
        <v>1.22</v>
      </c>
      <c r="G16" s="29">
        <v>1.65</v>
      </c>
    </row>
    <row r="17" spans="2:7">
      <c r="B17" s="28">
        <v>45302</v>
      </c>
      <c r="C17" s="29">
        <v>0.33</v>
      </c>
      <c r="D17" s="29">
        <v>0.47</v>
      </c>
      <c r="E17" s="29">
        <v>0.76</v>
      </c>
      <c r="F17" s="29">
        <v>1.19</v>
      </c>
      <c r="G17" s="29">
        <v>1.46</v>
      </c>
    </row>
    <row r="18" spans="2:7">
      <c r="B18" s="28">
        <v>45303</v>
      </c>
      <c r="C18" s="29">
        <v>0.15</v>
      </c>
      <c r="D18" s="29">
        <v>0.49</v>
      </c>
      <c r="E18" s="29">
        <v>0.82</v>
      </c>
      <c r="F18" s="29">
        <v>1.0900000000000001</v>
      </c>
      <c r="G18" s="29">
        <v>1.89</v>
      </c>
    </row>
    <row r="19" spans="2:7">
      <c r="B19" s="28">
        <v>45304</v>
      </c>
      <c r="C19" s="29">
        <v>0.14000000000000001</v>
      </c>
      <c r="D19" s="29">
        <v>0.41</v>
      </c>
      <c r="E19" s="29">
        <v>0.86</v>
      </c>
      <c r="F19" s="29">
        <v>1.22</v>
      </c>
      <c r="G19" s="29">
        <v>1.4</v>
      </c>
    </row>
    <row r="20" spans="2:7">
      <c r="B20" s="28">
        <v>45305</v>
      </c>
      <c r="C20" s="29">
        <v>0.18</v>
      </c>
      <c r="D20" s="29">
        <v>0.44</v>
      </c>
      <c r="E20" s="29">
        <v>0.86</v>
      </c>
      <c r="F20" s="29">
        <v>1.1100000000000001</v>
      </c>
      <c r="G20" s="29">
        <v>1.76</v>
      </c>
    </row>
    <row r="21" spans="2:7">
      <c r="B21" s="28">
        <v>45306</v>
      </c>
      <c r="C21" s="29">
        <v>0.12</v>
      </c>
      <c r="D21" s="29">
        <v>0.48</v>
      </c>
      <c r="E21" s="29">
        <v>1</v>
      </c>
      <c r="F21" s="29">
        <v>1.06</v>
      </c>
      <c r="G21" s="29">
        <v>1.35</v>
      </c>
    </row>
    <row r="22" spans="2:7">
      <c r="B22" s="28">
        <v>45307</v>
      </c>
      <c r="C22" s="29">
        <v>0.28999999999999998</v>
      </c>
      <c r="D22" s="29">
        <v>0.4</v>
      </c>
      <c r="E22" s="29">
        <v>0.86</v>
      </c>
      <c r="F22" s="29">
        <v>1.1100000000000001</v>
      </c>
      <c r="G22" s="29">
        <v>1.96</v>
      </c>
    </row>
    <row r="23" spans="2:7">
      <c r="B23" s="28">
        <v>45308</v>
      </c>
      <c r="C23" s="29">
        <v>0.19</v>
      </c>
      <c r="D23" s="29">
        <v>0.44</v>
      </c>
      <c r="E23" s="29">
        <v>0.81</v>
      </c>
      <c r="F23" s="29">
        <v>1.1100000000000001</v>
      </c>
      <c r="G23" s="29">
        <v>1.27</v>
      </c>
    </row>
    <row r="24" spans="2:7">
      <c r="B24" s="28">
        <v>45309</v>
      </c>
      <c r="C24" s="29">
        <v>0.13</v>
      </c>
      <c r="D24" s="29">
        <v>0.44</v>
      </c>
      <c r="E24" s="29">
        <v>0.81</v>
      </c>
      <c r="F24" s="29">
        <v>1.23</v>
      </c>
      <c r="G24" s="29">
        <v>1.96</v>
      </c>
    </row>
    <row r="25" spans="2:7">
      <c r="B25" s="28">
        <v>45310</v>
      </c>
      <c r="C25" s="29">
        <v>0.4</v>
      </c>
      <c r="D25" s="29">
        <v>0.48</v>
      </c>
      <c r="E25" s="29">
        <v>0.95</v>
      </c>
      <c r="F25" s="29">
        <v>1.18</v>
      </c>
      <c r="G25" s="29">
        <v>1.64</v>
      </c>
    </row>
    <row r="26" spans="2:7">
      <c r="B26" s="28">
        <v>45311</v>
      </c>
      <c r="C26" s="29">
        <v>0.39</v>
      </c>
      <c r="D26" s="29">
        <v>0.45</v>
      </c>
      <c r="E26" s="29">
        <v>0.93</v>
      </c>
      <c r="F26" s="29">
        <v>1.1499999999999999</v>
      </c>
      <c r="G26" s="29">
        <v>1.46</v>
      </c>
    </row>
    <row r="27" spans="2:7">
      <c r="B27" s="28">
        <v>45312</v>
      </c>
      <c r="C27" s="29">
        <v>0.32</v>
      </c>
      <c r="D27" s="29">
        <v>0.4</v>
      </c>
      <c r="E27" s="29">
        <v>0.79</v>
      </c>
      <c r="F27" s="29">
        <v>1.0900000000000001</v>
      </c>
      <c r="G27" s="29">
        <v>1.49</v>
      </c>
    </row>
    <row r="28" spans="2:7">
      <c r="B28" s="28">
        <v>45313</v>
      </c>
      <c r="C28" s="29">
        <v>0.25</v>
      </c>
      <c r="D28" s="29">
        <v>0.5</v>
      </c>
      <c r="E28" s="29">
        <v>0.82</v>
      </c>
      <c r="F28" s="29">
        <v>1.18</v>
      </c>
      <c r="G28" s="29">
        <v>1.88</v>
      </c>
    </row>
    <row r="29" spans="2:7">
      <c r="B29" s="28">
        <v>45314</v>
      </c>
      <c r="C29" s="29">
        <v>0.16</v>
      </c>
      <c r="D29" s="29">
        <v>0.43</v>
      </c>
      <c r="E29" s="29">
        <v>0.8</v>
      </c>
      <c r="F29" s="29">
        <v>1.23</v>
      </c>
      <c r="G29" s="29">
        <v>1.96</v>
      </c>
    </row>
    <row r="30" spans="2:7">
      <c r="B30" s="28">
        <v>45315</v>
      </c>
      <c r="C30" s="29">
        <v>0.04</v>
      </c>
      <c r="D30" s="29">
        <v>0.46</v>
      </c>
      <c r="E30" s="29">
        <v>1</v>
      </c>
      <c r="F30" s="29">
        <v>1.1599999999999999</v>
      </c>
      <c r="G30" s="29">
        <v>1.78</v>
      </c>
    </row>
    <row r="31" spans="2:7">
      <c r="B31" s="28">
        <v>45316</v>
      </c>
      <c r="C31" s="29">
        <v>0.28999999999999998</v>
      </c>
      <c r="D31" s="29">
        <v>0.42</v>
      </c>
      <c r="E31" s="29">
        <v>0.91</v>
      </c>
      <c r="F31" s="29">
        <v>1.22</v>
      </c>
      <c r="G31" s="29">
        <v>1.58</v>
      </c>
    </row>
    <row r="32" spans="2:7">
      <c r="B32" s="28">
        <v>45317</v>
      </c>
      <c r="C32" s="29">
        <v>0.17</v>
      </c>
      <c r="D32" s="29">
        <v>0.45</v>
      </c>
      <c r="E32" s="29">
        <v>0.89</v>
      </c>
      <c r="F32" s="29">
        <v>1.0900000000000001</v>
      </c>
      <c r="G32" s="29">
        <v>1.31</v>
      </c>
    </row>
    <row r="33" spans="2:7">
      <c r="B33" s="28">
        <v>45318</v>
      </c>
      <c r="C33" s="29">
        <v>0.21</v>
      </c>
      <c r="D33" s="29">
        <v>0.48</v>
      </c>
      <c r="E33" s="29">
        <v>0.78</v>
      </c>
      <c r="F33" s="29">
        <v>1.0900000000000001</v>
      </c>
      <c r="G33" s="29">
        <v>1.35</v>
      </c>
    </row>
    <row r="34" spans="2:7">
      <c r="B34" s="28">
        <v>45319</v>
      </c>
      <c r="C34" s="29">
        <v>0.09</v>
      </c>
      <c r="D34" s="29">
        <v>0.43</v>
      </c>
      <c r="E34" s="29">
        <v>0.88</v>
      </c>
      <c r="F34" s="29">
        <v>1.02</v>
      </c>
      <c r="G34" s="29">
        <v>1.73</v>
      </c>
    </row>
    <row r="35" spans="2:7">
      <c r="B35" s="28">
        <v>45320</v>
      </c>
      <c r="C35" s="29">
        <v>0.17</v>
      </c>
      <c r="D35" s="29">
        <v>0.4</v>
      </c>
      <c r="E35" s="29">
        <v>0.78</v>
      </c>
      <c r="F35" s="29">
        <v>1.07</v>
      </c>
      <c r="G35" s="29">
        <v>2</v>
      </c>
    </row>
    <row r="36" spans="2:7">
      <c r="B36" s="28">
        <v>45321</v>
      </c>
      <c r="C36" s="29">
        <v>0.24</v>
      </c>
      <c r="D36" s="29">
        <v>0.49</v>
      </c>
      <c r="E36" s="29">
        <v>0.78</v>
      </c>
      <c r="F36" s="29">
        <v>1.25</v>
      </c>
      <c r="G36" s="29">
        <v>1.74</v>
      </c>
    </row>
    <row r="37" spans="2:7">
      <c r="B37" s="28">
        <v>45322</v>
      </c>
      <c r="C37" s="29">
        <v>0.38</v>
      </c>
      <c r="D37" s="29">
        <v>0.45</v>
      </c>
      <c r="E37" s="29">
        <v>0.83</v>
      </c>
      <c r="F37" s="29">
        <v>1.18</v>
      </c>
      <c r="G37" s="29">
        <v>1.75</v>
      </c>
    </row>
    <row r="38" spans="2:7">
      <c r="B38" s="28">
        <v>45323</v>
      </c>
      <c r="C38" s="29">
        <v>0.06</v>
      </c>
      <c r="D38" s="29">
        <v>0.43</v>
      </c>
      <c r="E38" s="29">
        <v>0.8</v>
      </c>
      <c r="F38" s="29">
        <v>1.07</v>
      </c>
      <c r="G38" s="29">
        <v>2</v>
      </c>
    </row>
    <row r="39" spans="2:7">
      <c r="B39" s="28">
        <v>45324</v>
      </c>
      <c r="C39" s="29">
        <v>0.24</v>
      </c>
      <c r="D39" s="29">
        <v>0.41</v>
      </c>
      <c r="E39" s="29">
        <v>0.89</v>
      </c>
      <c r="F39" s="29">
        <v>1.04</v>
      </c>
      <c r="G39" s="29">
        <v>1.3</v>
      </c>
    </row>
    <row r="40" spans="2:7">
      <c r="B40" s="28">
        <v>45325</v>
      </c>
      <c r="C40" s="29">
        <v>0.13</v>
      </c>
      <c r="D40" s="29">
        <v>0.5</v>
      </c>
      <c r="E40" s="29">
        <v>0.82</v>
      </c>
      <c r="F40" s="29">
        <v>1.2</v>
      </c>
      <c r="G40" s="29">
        <v>1.49</v>
      </c>
    </row>
    <row r="41" spans="2:7">
      <c r="B41" s="28">
        <v>45326</v>
      </c>
      <c r="C41" s="29">
        <v>0.13</v>
      </c>
      <c r="D41" s="29">
        <v>0.47</v>
      </c>
      <c r="E41" s="29">
        <v>0.83</v>
      </c>
      <c r="F41" s="29">
        <v>1.22</v>
      </c>
      <c r="G41" s="29">
        <v>1.8</v>
      </c>
    </row>
    <row r="42" spans="2:7">
      <c r="B42" s="28">
        <v>45327</v>
      </c>
      <c r="C42" s="29">
        <v>0.02</v>
      </c>
      <c r="D42" s="29">
        <v>0.44</v>
      </c>
      <c r="E42" s="29">
        <v>0.76</v>
      </c>
      <c r="F42" s="29">
        <v>1.08</v>
      </c>
      <c r="G42" s="29">
        <v>1.43</v>
      </c>
    </row>
    <row r="43" spans="2:7">
      <c r="B43" s="28">
        <v>45328</v>
      </c>
      <c r="C43" s="29">
        <v>0.19</v>
      </c>
      <c r="D43" s="29">
        <v>0.48</v>
      </c>
      <c r="E43" s="29">
        <v>0.85</v>
      </c>
      <c r="F43" s="29">
        <v>1.18</v>
      </c>
      <c r="G43" s="29">
        <v>1.83</v>
      </c>
    </row>
    <row r="44" spans="2:7">
      <c r="B44" s="28">
        <v>45329</v>
      </c>
      <c r="C44" s="29">
        <v>0.17</v>
      </c>
      <c r="D44" s="29">
        <v>0.41</v>
      </c>
      <c r="E44" s="29">
        <v>0.92</v>
      </c>
      <c r="F44" s="29">
        <v>1.0900000000000001</v>
      </c>
      <c r="G44" s="29">
        <v>1.27</v>
      </c>
    </row>
    <row r="45" spans="2:7">
      <c r="B45" s="28">
        <v>45330</v>
      </c>
      <c r="C45" s="29">
        <v>0.17</v>
      </c>
      <c r="D45" s="29">
        <v>0.48</v>
      </c>
      <c r="E45" s="29">
        <v>0.9</v>
      </c>
      <c r="F45" s="29">
        <v>1.23</v>
      </c>
      <c r="G45" s="29">
        <v>1.47</v>
      </c>
    </row>
    <row r="46" spans="2:7">
      <c r="B46" s="28">
        <v>45331</v>
      </c>
      <c r="C46" s="29">
        <v>0.36</v>
      </c>
      <c r="D46" s="29">
        <v>0.41</v>
      </c>
      <c r="E46" s="29">
        <v>0.84</v>
      </c>
      <c r="F46" s="29">
        <v>1.04</v>
      </c>
      <c r="G46" s="29">
        <v>1.78</v>
      </c>
    </row>
    <row r="47" spans="2:7">
      <c r="B47" s="28">
        <v>45332</v>
      </c>
      <c r="C47" s="29">
        <v>0.16</v>
      </c>
      <c r="D47" s="29">
        <v>0.49</v>
      </c>
      <c r="E47" s="29">
        <v>0.79</v>
      </c>
      <c r="F47" s="29">
        <v>1.1399999999999999</v>
      </c>
      <c r="G47" s="29">
        <v>1.82</v>
      </c>
    </row>
    <row r="48" spans="2:7">
      <c r="B48" s="28">
        <v>45333</v>
      </c>
      <c r="C48" s="29">
        <v>7.0000000000000007E-2</v>
      </c>
      <c r="D48" s="29">
        <v>0.42</v>
      </c>
      <c r="E48" s="29">
        <v>0.95</v>
      </c>
      <c r="F48" s="29">
        <v>1.19</v>
      </c>
      <c r="G48" s="29">
        <v>1.77</v>
      </c>
    </row>
    <row r="49" spans="2:7">
      <c r="B49" s="28">
        <v>45334</v>
      </c>
      <c r="C49" s="29">
        <v>0.28000000000000003</v>
      </c>
      <c r="D49" s="29">
        <v>0.41</v>
      </c>
      <c r="E49" s="29">
        <v>0.79</v>
      </c>
      <c r="F49" s="29">
        <v>1.08</v>
      </c>
      <c r="G49" s="29">
        <v>1.51</v>
      </c>
    </row>
    <row r="50" spans="2:7">
      <c r="B50" s="28">
        <v>45335</v>
      </c>
      <c r="C50" s="29">
        <v>0.32</v>
      </c>
      <c r="D50" s="29">
        <v>0.44</v>
      </c>
      <c r="E50" s="29">
        <v>0.83</v>
      </c>
      <c r="F50" s="29">
        <v>1.07</v>
      </c>
      <c r="G50" s="29">
        <v>1.73</v>
      </c>
    </row>
    <row r="51" spans="2:7">
      <c r="B51" s="28">
        <v>45336</v>
      </c>
      <c r="C51" s="29">
        <v>0.26</v>
      </c>
      <c r="D51" s="29">
        <v>0.41</v>
      </c>
      <c r="E51" s="29">
        <v>0.93</v>
      </c>
      <c r="F51" s="29">
        <v>1.23</v>
      </c>
      <c r="G51" s="29">
        <v>1.85</v>
      </c>
    </row>
    <row r="52" spans="2:7">
      <c r="B52" s="28">
        <v>45337</v>
      </c>
      <c r="C52" s="29">
        <v>0.25</v>
      </c>
      <c r="D52" s="29">
        <v>0.44</v>
      </c>
      <c r="E52" s="29">
        <v>1</v>
      </c>
      <c r="F52" s="29">
        <v>1.17</v>
      </c>
      <c r="G52" s="29">
        <v>1.81</v>
      </c>
    </row>
    <row r="53" spans="2:7">
      <c r="B53" s="28">
        <v>45338</v>
      </c>
      <c r="C53" s="29">
        <v>0.27</v>
      </c>
      <c r="D53" s="29">
        <v>0.43</v>
      </c>
      <c r="E53" s="29">
        <v>0.85</v>
      </c>
      <c r="F53" s="29">
        <v>1.1499999999999999</v>
      </c>
      <c r="G53" s="29">
        <v>1.34</v>
      </c>
    </row>
    <row r="54" spans="2:7">
      <c r="B54" s="28">
        <v>45339</v>
      </c>
      <c r="C54" s="29">
        <v>0.09</v>
      </c>
      <c r="D54" s="29">
        <v>0.42</v>
      </c>
      <c r="E54" s="29">
        <v>0.75</v>
      </c>
      <c r="F54" s="29">
        <v>1.17</v>
      </c>
      <c r="G54" s="29">
        <v>1.37</v>
      </c>
    </row>
    <row r="55" spans="2:7">
      <c r="B55" s="28">
        <v>45340</v>
      </c>
      <c r="C55" s="29">
        <v>0.26</v>
      </c>
      <c r="D55" s="29">
        <v>0.41</v>
      </c>
      <c r="E55" s="29">
        <v>0.83</v>
      </c>
      <c r="F55" s="29">
        <v>1.0900000000000001</v>
      </c>
      <c r="G55" s="29">
        <v>1.84</v>
      </c>
    </row>
    <row r="56" spans="2:7">
      <c r="B56" s="28">
        <v>45341</v>
      </c>
      <c r="C56" s="29">
        <v>0.26</v>
      </c>
      <c r="D56" s="29">
        <v>0.4</v>
      </c>
      <c r="E56" s="29">
        <v>0.88</v>
      </c>
      <c r="F56" s="29">
        <v>1.01</v>
      </c>
      <c r="G56" s="29">
        <v>1.45</v>
      </c>
    </row>
    <row r="57" spans="2:7">
      <c r="B57" s="28">
        <v>45342</v>
      </c>
      <c r="C57" s="29">
        <v>0.26</v>
      </c>
      <c r="D57" s="29">
        <v>0.41</v>
      </c>
      <c r="E57" s="29">
        <v>0.89</v>
      </c>
      <c r="F57" s="29">
        <v>1.1599999999999999</v>
      </c>
      <c r="G57" s="29">
        <v>1.46</v>
      </c>
    </row>
    <row r="58" spans="2:7">
      <c r="B58" s="28">
        <v>45343</v>
      </c>
      <c r="C58" s="29">
        <v>0.38</v>
      </c>
      <c r="D58" s="29">
        <v>0.48</v>
      </c>
      <c r="E58" s="29">
        <v>1</v>
      </c>
      <c r="F58" s="29">
        <v>1.1499999999999999</v>
      </c>
      <c r="G58" s="29">
        <v>1.94</v>
      </c>
    </row>
    <row r="59" spans="2:7">
      <c r="B59" s="28">
        <v>45344</v>
      </c>
      <c r="C59" s="29">
        <v>0.13</v>
      </c>
      <c r="D59" s="29">
        <v>0.41</v>
      </c>
      <c r="E59" s="29">
        <v>0.76</v>
      </c>
      <c r="F59" s="29">
        <v>1.03</v>
      </c>
      <c r="G59" s="29">
        <v>1.36</v>
      </c>
    </row>
    <row r="60" spans="2:7">
      <c r="B60" s="28">
        <v>45345</v>
      </c>
      <c r="C60" s="29">
        <v>0.27</v>
      </c>
      <c r="D60" s="29">
        <v>0.49</v>
      </c>
      <c r="E60" s="29">
        <v>0.83</v>
      </c>
      <c r="F60" s="29">
        <v>1.03</v>
      </c>
      <c r="G60" s="29">
        <v>1.37</v>
      </c>
    </row>
    <row r="61" spans="2:7">
      <c r="B61" s="28">
        <v>45346</v>
      </c>
      <c r="C61" s="29">
        <v>0.15</v>
      </c>
      <c r="D61" s="29">
        <v>0.47</v>
      </c>
      <c r="E61" s="29">
        <v>0.81</v>
      </c>
      <c r="F61" s="29">
        <v>1.03</v>
      </c>
      <c r="G61" s="29">
        <v>1.77</v>
      </c>
    </row>
    <row r="62" spans="2:7">
      <c r="B62" s="28">
        <v>45347</v>
      </c>
      <c r="C62" s="29">
        <v>0.39</v>
      </c>
      <c r="D62" s="29">
        <v>0.45</v>
      </c>
      <c r="E62" s="29">
        <v>0.8</v>
      </c>
      <c r="F62" s="29">
        <v>1.22</v>
      </c>
      <c r="G62" s="29">
        <v>1.3</v>
      </c>
    </row>
    <row r="63" spans="2:7">
      <c r="B63" s="28">
        <v>45348</v>
      </c>
      <c r="C63" s="29">
        <v>0.23</v>
      </c>
      <c r="D63" s="29">
        <v>0.4</v>
      </c>
      <c r="E63" s="29">
        <v>0.76</v>
      </c>
      <c r="F63" s="29">
        <v>1.0900000000000001</v>
      </c>
      <c r="G63" s="29">
        <v>1.5</v>
      </c>
    </row>
    <row r="64" spans="2:7">
      <c r="B64" s="28">
        <v>45349</v>
      </c>
      <c r="C64" s="29">
        <v>0.11</v>
      </c>
      <c r="D64" s="29">
        <v>0.49</v>
      </c>
      <c r="E64" s="29">
        <v>0.82</v>
      </c>
      <c r="F64" s="29">
        <v>1.01</v>
      </c>
      <c r="G64" s="29">
        <v>1.43</v>
      </c>
    </row>
    <row r="65" spans="2:7">
      <c r="B65" s="28">
        <v>45350</v>
      </c>
      <c r="C65" s="29">
        <v>0.08</v>
      </c>
      <c r="D65" s="29">
        <v>0.49</v>
      </c>
      <c r="E65" s="29">
        <v>0.92</v>
      </c>
      <c r="F65" s="29">
        <v>1.19</v>
      </c>
      <c r="G65" s="29">
        <v>1.82</v>
      </c>
    </row>
    <row r="66" spans="2:7">
      <c r="B66" s="28">
        <v>45351</v>
      </c>
      <c r="C66" s="29">
        <v>0.39</v>
      </c>
      <c r="D66" s="29">
        <v>0.41</v>
      </c>
      <c r="E66" s="29">
        <v>0.79</v>
      </c>
      <c r="F66" s="29">
        <v>1.05</v>
      </c>
      <c r="G66" s="29">
        <v>1.95</v>
      </c>
    </row>
    <row r="67" spans="2:7">
      <c r="B67" s="28">
        <v>45352</v>
      </c>
      <c r="C67" s="29">
        <v>0.24</v>
      </c>
      <c r="D67" s="29">
        <v>0.41</v>
      </c>
      <c r="E67" s="29">
        <v>0.89</v>
      </c>
      <c r="F67" s="29">
        <v>1.1599999999999999</v>
      </c>
      <c r="G67" s="29">
        <v>1.7</v>
      </c>
    </row>
    <row r="68" spans="2:7">
      <c r="B68" s="28">
        <v>45353</v>
      </c>
      <c r="C68" s="29">
        <v>0.19</v>
      </c>
      <c r="D68" s="29">
        <v>0.43</v>
      </c>
      <c r="E68" s="29">
        <v>0.78</v>
      </c>
      <c r="F68" s="29">
        <v>1.17</v>
      </c>
      <c r="G68" s="29">
        <v>1.41</v>
      </c>
    </row>
    <row r="69" spans="2:7">
      <c r="B69" s="28">
        <v>45354</v>
      </c>
      <c r="C69" s="29">
        <v>0.03</v>
      </c>
      <c r="D69" s="29">
        <v>0.42</v>
      </c>
      <c r="E69" s="29">
        <v>0.87</v>
      </c>
      <c r="F69" s="29">
        <v>1.03</v>
      </c>
      <c r="G69" s="29">
        <v>1.52</v>
      </c>
    </row>
    <row r="70" spans="2:7">
      <c r="B70" s="28">
        <v>45355</v>
      </c>
      <c r="C70" s="29">
        <v>0.39</v>
      </c>
      <c r="D70" s="29">
        <v>0.49</v>
      </c>
      <c r="E70" s="29">
        <v>0.95</v>
      </c>
      <c r="F70" s="29">
        <v>1.22</v>
      </c>
      <c r="G70" s="29">
        <v>1.74</v>
      </c>
    </row>
    <row r="71" spans="2:7">
      <c r="B71" s="28">
        <v>45356</v>
      </c>
      <c r="C71" s="29">
        <v>0.12</v>
      </c>
      <c r="D71" s="29">
        <v>0.49</v>
      </c>
      <c r="E71" s="29">
        <v>0.84</v>
      </c>
      <c r="F71" s="29">
        <v>1.03</v>
      </c>
      <c r="G71" s="29">
        <v>1.66</v>
      </c>
    </row>
    <row r="72" spans="2:7">
      <c r="B72" s="28">
        <v>45357</v>
      </c>
      <c r="C72" s="29">
        <v>0.08</v>
      </c>
      <c r="D72" s="29">
        <v>0.47</v>
      </c>
      <c r="E72" s="29">
        <v>0.93</v>
      </c>
      <c r="F72" s="29">
        <v>1.22</v>
      </c>
      <c r="G72" s="29">
        <v>1.43</v>
      </c>
    </row>
    <row r="73" spans="2:7">
      <c r="B73" s="28">
        <v>45358</v>
      </c>
      <c r="C73" s="29">
        <v>0.14000000000000001</v>
      </c>
      <c r="D73" s="29">
        <v>0.42</v>
      </c>
      <c r="E73" s="29">
        <v>0.94</v>
      </c>
      <c r="F73" s="29">
        <v>1.04</v>
      </c>
      <c r="G73" s="29">
        <v>1.68</v>
      </c>
    </row>
    <row r="74" spans="2:7">
      <c r="B74" s="28">
        <v>45359</v>
      </c>
      <c r="C74" s="29">
        <v>0.08</v>
      </c>
      <c r="D74" s="29">
        <v>0.43</v>
      </c>
      <c r="E74" s="29">
        <v>0.92</v>
      </c>
      <c r="F74" s="29">
        <v>1.1100000000000001</v>
      </c>
      <c r="G74" s="29">
        <v>1.45</v>
      </c>
    </row>
    <row r="75" spans="2:7">
      <c r="B75" s="28">
        <v>45360</v>
      </c>
      <c r="C75" s="29">
        <v>7.0000000000000007E-2</v>
      </c>
      <c r="D75" s="29">
        <v>0.46</v>
      </c>
      <c r="E75" s="29">
        <v>0.86</v>
      </c>
      <c r="F75" s="29">
        <v>1.1100000000000001</v>
      </c>
      <c r="G75" s="29">
        <v>1.68</v>
      </c>
    </row>
    <row r="76" spans="2:7">
      <c r="B76" s="28">
        <v>45361</v>
      </c>
      <c r="C76" s="29">
        <v>0.24</v>
      </c>
      <c r="D76" s="29">
        <v>0.47</v>
      </c>
      <c r="E76" s="29">
        <v>0.79</v>
      </c>
      <c r="F76" s="29">
        <v>1.1299999999999999</v>
      </c>
      <c r="G76" s="29">
        <v>1.49</v>
      </c>
    </row>
    <row r="77" spans="2:7">
      <c r="B77" s="28">
        <v>45362</v>
      </c>
      <c r="C77" s="29">
        <v>0.23</v>
      </c>
      <c r="D77" s="29">
        <v>0.43</v>
      </c>
      <c r="E77" s="29">
        <v>0.82</v>
      </c>
      <c r="F77" s="29">
        <v>1.2</v>
      </c>
      <c r="G77" s="29">
        <v>1.41</v>
      </c>
    </row>
    <row r="78" spans="2:7">
      <c r="B78" s="28">
        <v>45363</v>
      </c>
      <c r="C78" s="29">
        <v>0.28999999999999998</v>
      </c>
      <c r="D78" s="29">
        <v>0.44</v>
      </c>
      <c r="E78" s="29">
        <v>0.88</v>
      </c>
      <c r="F78" s="29">
        <v>1.19</v>
      </c>
      <c r="G78" s="29">
        <v>1.87</v>
      </c>
    </row>
    <row r="79" spans="2:7">
      <c r="B79" s="28">
        <v>45364</v>
      </c>
      <c r="C79" s="29">
        <v>0.32</v>
      </c>
      <c r="D79" s="29">
        <v>0.5</v>
      </c>
      <c r="E79" s="29">
        <v>0.84</v>
      </c>
      <c r="F79" s="29">
        <v>1.02</v>
      </c>
      <c r="G79" s="29">
        <v>1.69</v>
      </c>
    </row>
    <row r="80" spans="2:7">
      <c r="B80" s="28">
        <v>45365</v>
      </c>
      <c r="C80" s="29">
        <v>0.24</v>
      </c>
      <c r="D80" s="29">
        <v>0.46</v>
      </c>
      <c r="E80" s="29">
        <v>0.98</v>
      </c>
      <c r="F80" s="29">
        <v>1.19</v>
      </c>
      <c r="G80" s="29">
        <v>1.88</v>
      </c>
    </row>
    <row r="81" spans="2:7">
      <c r="B81" s="28">
        <v>45366</v>
      </c>
      <c r="C81" s="29">
        <v>0.23</v>
      </c>
      <c r="D81" s="29">
        <v>0.48</v>
      </c>
      <c r="E81" s="29">
        <v>0.94</v>
      </c>
      <c r="F81" s="29">
        <v>1.21</v>
      </c>
      <c r="G81" s="29">
        <v>1.55</v>
      </c>
    </row>
    <row r="82" spans="2:7">
      <c r="B82" s="28">
        <v>45367</v>
      </c>
      <c r="C82" s="29">
        <v>0.32</v>
      </c>
      <c r="D82" s="29">
        <v>0.4</v>
      </c>
      <c r="E82" s="29">
        <v>0.97</v>
      </c>
      <c r="F82" s="29">
        <v>1.07</v>
      </c>
      <c r="G82" s="29">
        <v>1.34</v>
      </c>
    </row>
    <row r="83" spans="2:7">
      <c r="B83" s="28">
        <v>45368</v>
      </c>
      <c r="C83" s="29">
        <v>0.2</v>
      </c>
      <c r="D83" s="29">
        <v>0.4</v>
      </c>
      <c r="E83" s="29">
        <v>0.94</v>
      </c>
      <c r="F83" s="29">
        <v>1.1499999999999999</v>
      </c>
      <c r="G83" s="29">
        <v>1.44</v>
      </c>
    </row>
    <row r="84" spans="2:7">
      <c r="B84" s="28">
        <v>45369</v>
      </c>
      <c r="C84" s="29">
        <v>0.15</v>
      </c>
      <c r="D84" s="29">
        <v>0.49</v>
      </c>
      <c r="E84" s="29">
        <v>0.92</v>
      </c>
      <c r="F84" s="29">
        <v>1.1299999999999999</v>
      </c>
      <c r="G84" s="29">
        <v>1.77</v>
      </c>
    </row>
    <row r="85" spans="2:7">
      <c r="B85" s="28">
        <v>45370</v>
      </c>
      <c r="C85" s="29">
        <v>0.19</v>
      </c>
      <c r="D85" s="29">
        <v>0.46</v>
      </c>
      <c r="E85" s="29">
        <v>0.8</v>
      </c>
      <c r="F85" s="29">
        <v>1.1599999999999999</v>
      </c>
      <c r="G85" s="29">
        <v>1.32</v>
      </c>
    </row>
    <row r="86" spans="2:7">
      <c r="B86" s="28">
        <v>45371</v>
      </c>
      <c r="C86" s="29">
        <v>0.24</v>
      </c>
      <c r="D86" s="29">
        <v>0.44</v>
      </c>
      <c r="E86" s="29">
        <v>0.81</v>
      </c>
      <c r="F86" s="29">
        <v>1.07</v>
      </c>
      <c r="G86" s="29">
        <v>1.8</v>
      </c>
    </row>
    <row r="87" spans="2:7">
      <c r="B87" s="28">
        <v>45372</v>
      </c>
      <c r="C87" s="29">
        <v>0.3</v>
      </c>
      <c r="D87" s="29">
        <v>0.41</v>
      </c>
      <c r="E87" s="29">
        <v>0.85</v>
      </c>
      <c r="F87" s="29">
        <v>1.08</v>
      </c>
      <c r="G87" s="29">
        <v>1.47</v>
      </c>
    </row>
    <row r="88" spans="2:7">
      <c r="B88" s="28">
        <v>45373</v>
      </c>
      <c r="C88" s="29">
        <v>0.23</v>
      </c>
      <c r="D88" s="29">
        <v>0.5</v>
      </c>
      <c r="E88" s="29">
        <v>0.96</v>
      </c>
      <c r="F88" s="29">
        <v>1.19</v>
      </c>
      <c r="G88" s="29">
        <v>1.98</v>
      </c>
    </row>
    <row r="89" spans="2:7">
      <c r="B89" s="28">
        <v>45374</v>
      </c>
      <c r="C89" s="29">
        <v>0.06</v>
      </c>
      <c r="D89" s="29">
        <v>0.45</v>
      </c>
      <c r="E89" s="29">
        <v>0.91</v>
      </c>
      <c r="F89" s="29">
        <v>1.25</v>
      </c>
      <c r="G89" s="29">
        <v>1.62</v>
      </c>
    </row>
    <row r="90" spans="2:7">
      <c r="B90" s="28">
        <v>45375</v>
      </c>
      <c r="C90" s="29">
        <v>0.39</v>
      </c>
      <c r="D90" s="29">
        <v>0.43</v>
      </c>
      <c r="E90" s="29">
        <v>0.75</v>
      </c>
      <c r="F90" s="29">
        <v>1.0900000000000001</v>
      </c>
      <c r="G90" s="29">
        <v>1.26</v>
      </c>
    </row>
    <row r="91" spans="2:7">
      <c r="B91" s="28">
        <v>45376</v>
      </c>
      <c r="C91" s="29">
        <v>0.36</v>
      </c>
      <c r="D91" s="29">
        <v>0.41</v>
      </c>
      <c r="E91" s="29">
        <v>0.84</v>
      </c>
      <c r="F91" s="29">
        <v>1.1200000000000001</v>
      </c>
      <c r="G91" s="29">
        <v>1.8</v>
      </c>
    </row>
    <row r="92" spans="2:7">
      <c r="B92" s="28">
        <v>45377</v>
      </c>
      <c r="C92" s="29">
        <v>0.19</v>
      </c>
      <c r="D92" s="29">
        <v>0.4</v>
      </c>
      <c r="E92" s="29">
        <v>0.85</v>
      </c>
      <c r="F92" s="29">
        <v>1.03</v>
      </c>
      <c r="G92" s="29">
        <v>1.41</v>
      </c>
    </row>
    <row r="93" spans="2:7">
      <c r="B93" s="28">
        <v>45378</v>
      </c>
      <c r="C93" s="29">
        <v>0.25</v>
      </c>
      <c r="D93" s="29">
        <v>0.48</v>
      </c>
      <c r="E93" s="29">
        <v>0.98</v>
      </c>
      <c r="F93" s="29">
        <v>1.07</v>
      </c>
      <c r="G93" s="29">
        <v>1.79</v>
      </c>
    </row>
    <row r="94" spans="2:7">
      <c r="B94" s="28">
        <v>45379</v>
      </c>
      <c r="C94" s="29">
        <v>0.15</v>
      </c>
      <c r="D94" s="29">
        <v>0.42</v>
      </c>
      <c r="E94" s="29">
        <v>0.97</v>
      </c>
      <c r="F94" s="29">
        <v>1.1100000000000001</v>
      </c>
      <c r="G94" s="29">
        <v>1.38</v>
      </c>
    </row>
    <row r="95" spans="2:7">
      <c r="B95" s="28">
        <v>45380</v>
      </c>
      <c r="C95" s="29">
        <v>0.39</v>
      </c>
      <c r="D95" s="29">
        <v>0.46</v>
      </c>
      <c r="E95" s="29">
        <v>0.88</v>
      </c>
      <c r="F95" s="29">
        <v>1.05</v>
      </c>
      <c r="G95" s="29">
        <v>1.3</v>
      </c>
    </row>
    <row r="96" spans="2:7">
      <c r="B96" s="28">
        <v>45381</v>
      </c>
      <c r="C96" s="29">
        <v>0.3</v>
      </c>
      <c r="D96" s="29">
        <v>0.44</v>
      </c>
      <c r="E96" s="29">
        <v>0.9</v>
      </c>
      <c r="F96" s="29">
        <v>1.01</v>
      </c>
      <c r="G96" s="29">
        <v>1.31</v>
      </c>
    </row>
    <row r="97" spans="2:7">
      <c r="B97" s="28">
        <v>45382</v>
      </c>
      <c r="C97" s="29">
        <v>0.37</v>
      </c>
      <c r="D97" s="29">
        <v>0.49</v>
      </c>
      <c r="E97" s="29">
        <v>0.78</v>
      </c>
      <c r="F97" s="29">
        <v>1.1100000000000001</v>
      </c>
      <c r="G97" s="29">
        <v>1.25</v>
      </c>
    </row>
    <row r="98" spans="2:7">
      <c r="B98" s="28">
        <v>45383</v>
      </c>
      <c r="C98" s="29">
        <v>0.25</v>
      </c>
      <c r="D98" s="29">
        <v>0.4</v>
      </c>
      <c r="E98" s="29">
        <v>0.89</v>
      </c>
      <c r="F98" s="29">
        <v>1.1299999999999999</v>
      </c>
      <c r="G98" s="29">
        <v>1.75</v>
      </c>
    </row>
    <row r="99" spans="2:7">
      <c r="B99" s="28">
        <v>45384</v>
      </c>
      <c r="C99" s="29">
        <v>0.14000000000000001</v>
      </c>
      <c r="D99" s="29">
        <v>0.43</v>
      </c>
      <c r="E99" s="29">
        <v>0.79</v>
      </c>
      <c r="F99" s="29">
        <v>1.25</v>
      </c>
      <c r="G99" s="29">
        <v>1.68</v>
      </c>
    </row>
    <row r="100" spans="2:7">
      <c r="B100" s="28">
        <v>45385</v>
      </c>
      <c r="C100" s="29">
        <v>0.11</v>
      </c>
      <c r="D100" s="29">
        <v>0.45</v>
      </c>
      <c r="E100" s="29">
        <v>0.92</v>
      </c>
      <c r="F100" s="29">
        <v>1.1599999999999999</v>
      </c>
      <c r="G100" s="29">
        <v>1.67</v>
      </c>
    </row>
    <row r="101" spans="2:7">
      <c r="B101" s="28">
        <v>45386</v>
      </c>
      <c r="C101" s="29">
        <v>0.32</v>
      </c>
      <c r="D101" s="29">
        <v>0.46</v>
      </c>
      <c r="E101" s="29">
        <v>0.79</v>
      </c>
      <c r="F101" s="29">
        <v>1.0900000000000001</v>
      </c>
      <c r="G101" s="29">
        <v>1.78</v>
      </c>
    </row>
    <row r="102" spans="2:7">
      <c r="B102" s="28">
        <v>45387</v>
      </c>
      <c r="C102" s="29">
        <v>0.03</v>
      </c>
      <c r="D102" s="29">
        <v>0.41</v>
      </c>
      <c r="E102" s="29">
        <v>0.94</v>
      </c>
      <c r="F102" s="29">
        <v>1.1299999999999999</v>
      </c>
      <c r="G102" s="29">
        <v>2</v>
      </c>
    </row>
    <row r="103" spans="2:7">
      <c r="B103" s="28">
        <v>45388</v>
      </c>
      <c r="C103" s="29">
        <v>0.28999999999999998</v>
      </c>
      <c r="D103" s="29">
        <v>0.42</v>
      </c>
      <c r="E103" s="29">
        <v>0.84</v>
      </c>
      <c r="F103" s="29">
        <v>1.01</v>
      </c>
      <c r="G103" s="29">
        <v>1.88</v>
      </c>
    </row>
    <row r="104" spans="2:7">
      <c r="B104" s="28">
        <v>45389</v>
      </c>
      <c r="C104" s="29">
        <v>0.33</v>
      </c>
      <c r="D104" s="29">
        <v>0.41</v>
      </c>
      <c r="E104" s="29">
        <v>0.91</v>
      </c>
      <c r="F104" s="29">
        <v>1.1599999999999999</v>
      </c>
      <c r="G104" s="29">
        <v>1.44</v>
      </c>
    </row>
    <row r="105" spans="2:7">
      <c r="B105" s="28">
        <v>45390</v>
      </c>
      <c r="C105" s="29">
        <v>7.0000000000000007E-2</v>
      </c>
      <c r="D105" s="29">
        <v>0.42</v>
      </c>
      <c r="E105" s="29">
        <v>0.8</v>
      </c>
      <c r="F105" s="29">
        <v>1.1000000000000001</v>
      </c>
      <c r="G105" s="29">
        <v>1.72</v>
      </c>
    </row>
    <row r="106" spans="2:7">
      <c r="B106" s="28">
        <v>45391</v>
      </c>
      <c r="C106" s="29">
        <v>0.36</v>
      </c>
      <c r="D106" s="29">
        <v>0.45</v>
      </c>
      <c r="E106" s="29">
        <v>0.86</v>
      </c>
      <c r="F106" s="29">
        <v>1.17</v>
      </c>
      <c r="G106" s="29">
        <v>1.58</v>
      </c>
    </row>
    <row r="107" spans="2:7">
      <c r="B107" s="28">
        <v>45392</v>
      </c>
      <c r="C107" s="29">
        <v>0.27</v>
      </c>
      <c r="D107" s="29">
        <v>0.42</v>
      </c>
      <c r="E107" s="29">
        <v>0.98</v>
      </c>
      <c r="F107" s="29">
        <v>1.03</v>
      </c>
      <c r="G107" s="29">
        <v>1.95</v>
      </c>
    </row>
    <row r="108" spans="2:7">
      <c r="B108" s="28">
        <v>45393</v>
      </c>
      <c r="C108" s="29">
        <v>0.2</v>
      </c>
      <c r="D108" s="29">
        <v>0.5</v>
      </c>
      <c r="E108" s="29">
        <v>1</v>
      </c>
      <c r="F108" s="29">
        <v>1.17</v>
      </c>
      <c r="G108" s="29">
        <v>1.72</v>
      </c>
    </row>
    <row r="109" spans="2:7">
      <c r="B109" s="28">
        <v>45394</v>
      </c>
      <c r="C109" s="29">
        <v>0.17</v>
      </c>
      <c r="D109" s="29">
        <v>0.42</v>
      </c>
      <c r="E109" s="29">
        <v>0.75</v>
      </c>
      <c r="F109" s="29">
        <v>1.01</v>
      </c>
      <c r="G109" s="29">
        <v>1.71</v>
      </c>
    </row>
    <row r="110" spans="2:7">
      <c r="B110" s="28">
        <v>45395</v>
      </c>
      <c r="C110" s="29">
        <v>0.35</v>
      </c>
      <c r="D110" s="29">
        <v>0.49</v>
      </c>
      <c r="E110" s="29">
        <v>0.82</v>
      </c>
      <c r="F110" s="29">
        <v>1.17</v>
      </c>
      <c r="G110" s="29">
        <v>1.62</v>
      </c>
    </row>
    <row r="111" spans="2:7">
      <c r="B111" s="28">
        <v>45396</v>
      </c>
      <c r="C111" s="29">
        <v>0.17</v>
      </c>
      <c r="D111" s="29">
        <v>0.46</v>
      </c>
      <c r="E111" s="29">
        <v>0.8</v>
      </c>
      <c r="F111" s="29">
        <v>1.05</v>
      </c>
      <c r="G111" s="29">
        <v>1.36</v>
      </c>
    </row>
    <row r="112" spans="2:7">
      <c r="B112" s="28">
        <v>45397</v>
      </c>
      <c r="C112" s="29">
        <v>0.04</v>
      </c>
      <c r="D112" s="29">
        <v>0.43</v>
      </c>
      <c r="E112" s="29">
        <v>0.77</v>
      </c>
      <c r="F112" s="29">
        <v>1.21</v>
      </c>
      <c r="G112" s="29">
        <v>1.42</v>
      </c>
    </row>
    <row r="113" spans="2:7">
      <c r="B113" s="28">
        <v>45398</v>
      </c>
      <c r="C113" s="29">
        <v>0.09</v>
      </c>
      <c r="D113" s="29">
        <v>0.41</v>
      </c>
      <c r="E113" s="29">
        <v>0.96</v>
      </c>
      <c r="F113" s="29">
        <v>1.04</v>
      </c>
      <c r="G113" s="29">
        <v>1.79</v>
      </c>
    </row>
    <row r="114" spans="2:7">
      <c r="B114" s="28">
        <v>45399</v>
      </c>
      <c r="C114" s="29">
        <v>0.28000000000000003</v>
      </c>
      <c r="D114" s="29">
        <v>0.49</v>
      </c>
      <c r="E114" s="29">
        <v>0.95</v>
      </c>
      <c r="F114" s="29">
        <v>1.19</v>
      </c>
      <c r="G114" s="29">
        <v>1.57</v>
      </c>
    </row>
    <row r="115" spans="2:7">
      <c r="B115" s="28">
        <v>45400</v>
      </c>
      <c r="C115" s="29">
        <v>0.15</v>
      </c>
      <c r="D115" s="29">
        <v>0.46</v>
      </c>
      <c r="E115" s="29">
        <v>0.77</v>
      </c>
      <c r="F115" s="29">
        <v>1.21</v>
      </c>
      <c r="G115" s="29">
        <v>1.58</v>
      </c>
    </row>
    <row r="116" spans="2:7">
      <c r="B116" s="28">
        <v>45401</v>
      </c>
      <c r="C116" s="29">
        <v>0.28000000000000003</v>
      </c>
      <c r="D116" s="29">
        <v>0.46</v>
      </c>
      <c r="E116" s="29">
        <v>0.96</v>
      </c>
      <c r="F116" s="29">
        <v>1.07</v>
      </c>
      <c r="G116" s="29">
        <v>1.34</v>
      </c>
    </row>
    <row r="117" spans="2:7">
      <c r="B117" s="28">
        <v>45402</v>
      </c>
      <c r="C117" s="29">
        <v>0.14000000000000001</v>
      </c>
      <c r="D117" s="29">
        <v>0.43</v>
      </c>
      <c r="E117" s="29">
        <v>0.89</v>
      </c>
      <c r="F117" s="29">
        <v>1.07</v>
      </c>
      <c r="G117" s="29">
        <v>1.38</v>
      </c>
    </row>
    <row r="118" spans="2:7">
      <c r="B118" s="28">
        <v>45403</v>
      </c>
      <c r="C118" s="29">
        <v>0.15</v>
      </c>
      <c r="D118" s="29">
        <v>0.48</v>
      </c>
      <c r="E118" s="29">
        <v>0.75</v>
      </c>
      <c r="F118" s="29">
        <v>1.1599999999999999</v>
      </c>
      <c r="G118" s="29">
        <v>1.54</v>
      </c>
    </row>
    <row r="119" spans="2:7">
      <c r="B119" s="28">
        <v>45404</v>
      </c>
      <c r="C119" s="29">
        <v>0.34</v>
      </c>
      <c r="D119" s="29">
        <v>0.45</v>
      </c>
      <c r="E119" s="29">
        <v>0.77</v>
      </c>
      <c r="F119" s="29">
        <v>1.1599999999999999</v>
      </c>
      <c r="G119" s="29">
        <v>1.51</v>
      </c>
    </row>
    <row r="120" spans="2:7">
      <c r="B120" s="28">
        <v>45405</v>
      </c>
      <c r="C120" s="29">
        <v>0.16</v>
      </c>
      <c r="D120" s="29">
        <v>0.41</v>
      </c>
      <c r="E120" s="29">
        <v>0.95</v>
      </c>
      <c r="F120" s="29">
        <v>1.03</v>
      </c>
      <c r="G120" s="29">
        <v>1.55</v>
      </c>
    </row>
    <row r="121" spans="2:7">
      <c r="B121" s="28">
        <v>45406</v>
      </c>
      <c r="C121" s="29">
        <v>0.09</v>
      </c>
      <c r="D121" s="29">
        <v>0.42</v>
      </c>
      <c r="E121" s="29">
        <v>0.89</v>
      </c>
      <c r="F121" s="29">
        <v>1.1000000000000001</v>
      </c>
      <c r="G121" s="29">
        <v>1.87</v>
      </c>
    </row>
    <row r="122" spans="2:7">
      <c r="B122" s="28">
        <v>45407</v>
      </c>
      <c r="C122" s="29">
        <v>0.12</v>
      </c>
      <c r="D122" s="29">
        <v>0.49</v>
      </c>
      <c r="E122" s="29">
        <v>0.98</v>
      </c>
      <c r="F122" s="29">
        <v>1.24</v>
      </c>
      <c r="G122" s="29">
        <v>1.41</v>
      </c>
    </row>
    <row r="123" spans="2:7">
      <c r="B123" s="28">
        <v>45408</v>
      </c>
      <c r="C123" s="29">
        <v>0.28999999999999998</v>
      </c>
      <c r="D123" s="29">
        <v>0.46</v>
      </c>
      <c r="E123" s="29">
        <v>0.75</v>
      </c>
      <c r="F123" s="29">
        <v>1.08</v>
      </c>
      <c r="G123" s="29">
        <v>1.56</v>
      </c>
    </row>
    <row r="124" spans="2:7">
      <c r="B124" s="28">
        <v>45409</v>
      </c>
      <c r="C124" s="29">
        <v>0.06</v>
      </c>
      <c r="D124" s="29">
        <v>0.5</v>
      </c>
      <c r="E124" s="29">
        <v>0.92</v>
      </c>
      <c r="F124" s="29">
        <v>1.23</v>
      </c>
      <c r="G124" s="29">
        <v>1.47</v>
      </c>
    </row>
    <row r="125" spans="2:7">
      <c r="B125" s="28">
        <v>45410</v>
      </c>
      <c r="C125" s="29">
        <v>0.33</v>
      </c>
      <c r="D125" s="29">
        <v>0.44</v>
      </c>
      <c r="E125" s="29">
        <v>0.84</v>
      </c>
      <c r="F125" s="29">
        <v>1.0900000000000001</v>
      </c>
      <c r="G125" s="29">
        <v>1.29</v>
      </c>
    </row>
    <row r="126" spans="2:7">
      <c r="B126" s="28">
        <v>45411</v>
      </c>
      <c r="C126" s="29">
        <v>0.23</v>
      </c>
      <c r="D126" s="29">
        <v>0.4</v>
      </c>
      <c r="E126" s="29">
        <v>0.87</v>
      </c>
      <c r="F126" s="29">
        <v>1.1499999999999999</v>
      </c>
      <c r="G126" s="29">
        <v>1.76</v>
      </c>
    </row>
    <row r="127" spans="2:7">
      <c r="B127" s="28">
        <v>45412</v>
      </c>
      <c r="C127" s="29">
        <v>0.36</v>
      </c>
      <c r="D127" s="29">
        <v>0.46</v>
      </c>
      <c r="E127" s="29">
        <v>0.86</v>
      </c>
      <c r="F127" s="29">
        <v>1.1100000000000001</v>
      </c>
      <c r="G127" s="29">
        <v>1.85</v>
      </c>
    </row>
    <row r="128" spans="2:7">
      <c r="B128" s="28">
        <v>45413</v>
      </c>
      <c r="C128" s="29">
        <v>0.28999999999999998</v>
      </c>
      <c r="D128" s="29">
        <v>0.5</v>
      </c>
      <c r="E128" s="29">
        <v>0.82</v>
      </c>
      <c r="F128" s="29">
        <v>1.01</v>
      </c>
      <c r="G128" s="29">
        <v>1.97</v>
      </c>
    </row>
    <row r="129" spans="2:7">
      <c r="B129" s="28">
        <v>45414</v>
      </c>
      <c r="C129" s="29">
        <v>0.14000000000000001</v>
      </c>
      <c r="D129" s="29">
        <v>0.45</v>
      </c>
      <c r="E129" s="29">
        <v>0.87</v>
      </c>
      <c r="F129" s="29">
        <v>1.22</v>
      </c>
      <c r="G129" s="29">
        <v>1.87</v>
      </c>
    </row>
    <row r="130" spans="2:7">
      <c r="B130" s="28">
        <v>45415</v>
      </c>
      <c r="C130" s="29">
        <v>0.01</v>
      </c>
      <c r="D130" s="29">
        <v>0.41</v>
      </c>
      <c r="E130" s="29">
        <v>0.8</v>
      </c>
      <c r="F130" s="29">
        <v>1.25</v>
      </c>
      <c r="G130" s="29">
        <v>1.28</v>
      </c>
    </row>
    <row r="131" spans="2:7">
      <c r="B131" s="28">
        <v>45416</v>
      </c>
      <c r="C131" s="29">
        <v>0.15</v>
      </c>
      <c r="D131" s="29">
        <v>0.45</v>
      </c>
      <c r="E131" s="29">
        <v>0.87</v>
      </c>
      <c r="F131" s="29">
        <v>1.02</v>
      </c>
      <c r="G131" s="29">
        <v>1.26</v>
      </c>
    </row>
    <row r="132" spans="2:7">
      <c r="B132" s="28">
        <v>45417</v>
      </c>
      <c r="C132" s="29">
        <v>0.4</v>
      </c>
      <c r="D132" s="29">
        <v>0.47</v>
      </c>
      <c r="E132" s="29">
        <v>0.89</v>
      </c>
      <c r="F132" s="29">
        <v>1.1000000000000001</v>
      </c>
      <c r="G132" s="29">
        <v>1.44</v>
      </c>
    </row>
    <row r="133" spans="2:7">
      <c r="B133" s="28">
        <v>45418</v>
      </c>
      <c r="C133" s="29">
        <v>0.4</v>
      </c>
      <c r="D133" s="29">
        <v>0.44</v>
      </c>
      <c r="E133" s="29">
        <v>0.77</v>
      </c>
      <c r="F133" s="29">
        <v>1.02</v>
      </c>
      <c r="G133" s="29">
        <v>1.54</v>
      </c>
    </row>
    <row r="134" spans="2:7">
      <c r="B134" s="28">
        <v>45419</v>
      </c>
      <c r="C134" s="29">
        <v>7.0000000000000007E-2</v>
      </c>
      <c r="D134" s="29">
        <v>0.44</v>
      </c>
      <c r="E134" s="29">
        <v>0.78</v>
      </c>
      <c r="F134" s="29">
        <v>1.17</v>
      </c>
      <c r="G134" s="29">
        <v>1.71</v>
      </c>
    </row>
    <row r="135" spans="2:7">
      <c r="B135" s="28">
        <v>45420</v>
      </c>
      <c r="C135" s="29">
        <v>0.25</v>
      </c>
      <c r="D135" s="29">
        <v>0.4</v>
      </c>
      <c r="E135" s="29">
        <v>0.97</v>
      </c>
      <c r="F135" s="29">
        <v>1.1299999999999999</v>
      </c>
      <c r="G135" s="29">
        <v>1.31</v>
      </c>
    </row>
    <row r="136" spans="2:7">
      <c r="B136" s="28">
        <v>45421</v>
      </c>
      <c r="C136" s="29">
        <v>0.37</v>
      </c>
      <c r="D136" s="29">
        <v>0.44</v>
      </c>
      <c r="E136" s="29">
        <v>0.88</v>
      </c>
      <c r="F136" s="29">
        <v>1.18</v>
      </c>
      <c r="G136" s="29">
        <v>1.61</v>
      </c>
    </row>
    <row r="137" spans="2:7">
      <c r="B137" s="28">
        <v>45422</v>
      </c>
      <c r="C137" s="29">
        <v>0.38</v>
      </c>
      <c r="D137" s="29">
        <v>0.49</v>
      </c>
      <c r="E137" s="29">
        <v>0.91</v>
      </c>
      <c r="F137" s="29">
        <v>1.17</v>
      </c>
      <c r="G137" s="29">
        <v>1.58</v>
      </c>
    </row>
    <row r="138" spans="2:7">
      <c r="B138" s="28">
        <v>45423</v>
      </c>
      <c r="C138" s="29">
        <v>0.36</v>
      </c>
      <c r="D138" s="29">
        <v>0.44</v>
      </c>
      <c r="E138" s="29">
        <v>0.94</v>
      </c>
      <c r="F138" s="29">
        <v>1.2</v>
      </c>
      <c r="G138" s="29">
        <v>1.38</v>
      </c>
    </row>
    <row r="139" spans="2:7">
      <c r="B139" s="28">
        <v>45424</v>
      </c>
      <c r="C139" s="29">
        <v>0.04</v>
      </c>
      <c r="D139" s="29">
        <v>0.43</v>
      </c>
      <c r="E139" s="29">
        <v>0.79</v>
      </c>
      <c r="F139" s="29">
        <v>1.23</v>
      </c>
      <c r="G139" s="29">
        <v>1.66</v>
      </c>
    </row>
    <row r="140" spans="2:7">
      <c r="B140" s="28">
        <v>45425</v>
      </c>
      <c r="C140" s="29">
        <v>0.32</v>
      </c>
      <c r="D140" s="29">
        <v>0.42</v>
      </c>
      <c r="E140" s="29">
        <v>0.96</v>
      </c>
      <c r="F140" s="29">
        <v>1.24</v>
      </c>
      <c r="G140" s="29">
        <v>1.32</v>
      </c>
    </row>
    <row r="141" spans="2:7">
      <c r="B141" s="28">
        <v>45426</v>
      </c>
      <c r="C141" s="29">
        <v>0.16</v>
      </c>
      <c r="D141" s="29">
        <v>0.43</v>
      </c>
      <c r="E141" s="29">
        <v>0.81</v>
      </c>
      <c r="F141" s="29">
        <v>1.23</v>
      </c>
      <c r="G141" s="29">
        <v>1.71</v>
      </c>
    </row>
    <row r="142" spans="2:7">
      <c r="B142" s="28">
        <v>45427</v>
      </c>
      <c r="C142" s="29">
        <v>0.23</v>
      </c>
      <c r="D142" s="29">
        <v>0.46</v>
      </c>
      <c r="E142" s="29">
        <v>0.95</v>
      </c>
      <c r="F142" s="29">
        <v>1.19</v>
      </c>
      <c r="G142" s="29">
        <v>1.73</v>
      </c>
    </row>
    <row r="143" spans="2:7">
      <c r="B143" s="28">
        <v>45428</v>
      </c>
      <c r="C143" s="29">
        <v>0.05</v>
      </c>
      <c r="D143" s="29">
        <v>0.41</v>
      </c>
      <c r="E143" s="29">
        <v>0.76</v>
      </c>
      <c r="F143" s="29">
        <v>1.1100000000000001</v>
      </c>
      <c r="G143" s="29">
        <v>1.6</v>
      </c>
    </row>
    <row r="144" spans="2:7">
      <c r="B144" s="28">
        <v>45429</v>
      </c>
      <c r="C144" s="29">
        <v>0.37</v>
      </c>
      <c r="D144" s="29">
        <v>0.45</v>
      </c>
      <c r="E144" s="29">
        <v>0.98</v>
      </c>
      <c r="F144" s="29">
        <v>1.02</v>
      </c>
      <c r="G144" s="29">
        <v>1.9</v>
      </c>
    </row>
    <row r="145" spans="2:7">
      <c r="B145" s="28">
        <v>45430</v>
      </c>
      <c r="C145" s="29">
        <v>0.4</v>
      </c>
      <c r="D145" s="29">
        <v>0.45</v>
      </c>
      <c r="E145" s="29">
        <v>0.79</v>
      </c>
      <c r="F145" s="29">
        <v>1.19</v>
      </c>
      <c r="G145" s="29">
        <v>1.67</v>
      </c>
    </row>
    <row r="146" spans="2:7">
      <c r="B146" s="28">
        <v>45431</v>
      </c>
      <c r="C146" s="29">
        <v>0.22</v>
      </c>
      <c r="D146" s="29">
        <v>0.43</v>
      </c>
      <c r="E146" s="29">
        <v>0.99</v>
      </c>
      <c r="F146" s="29">
        <v>1.1100000000000001</v>
      </c>
      <c r="G146" s="29">
        <v>1.88</v>
      </c>
    </row>
    <row r="147" spans="2:7">
      <c r="B147" s="28">
        <v>45432</v>
      </c>
      <c r="C147" s="29">
        <v>0.16</v>
      </c>
      <c r="D147" s="29">
        <v>0.42</v>
      </c>
      <c r="E147" s="29">
        <v>1</v>
      </c>
      <c r="F147" s="29">
        <v>1.25</v>
      </c>
      <c r="G147" s="29">
        <v>1.45</v>
      </c>
    </row>
    <row r="148" spans="2:7">
      <c r="B148" s="28">
        <v>45433</v>
      </c>
      <c r="C148" s="29">
        <v>0.35</v>
      </c>
      <c r="D148" s="29">
        <v>0.49</v>
      </c>
      <c r="E148" s="29">
        <v>0.8</v>
      </c>
      <c r="F148" s="29">
        <v>1.1100000000000001</v>
      </c>
      <c r="G148" s="29">
        <v>1.3</v>
      </c>
    </row>
    <row r="149" spans="2:7">
      <c r="B149" s="28">
        <v>45434</v>
      </c>
      <c r="C149" s="29">
        <v>0.16</v>
      </c>
      <c r="D149" s="29">
        <v>0.5</v>
      </c>
      <c r="E149" s="29">
        <v>0.78</v>
      </c>
      <c r="F149" s="29">
        <v>1.25</v>
      </c>
      <c r="G149" s="29">
        <v>1.57</v>
      </c>
    </row>
    <row r="150" spans="2:7">
      <c r="B150" s="28">
        <v>45435</v>
      </c>
      <c r="C150" s="29">
        <v>0.31</v>
      </c>
      <c r="D150" s="29">
        <v>0.42</v>
      </c>
      <c r="E150" s="29">
        <v>0.76</v>
      </c>
      <c r="F150" s="29">
        <v>1</v>
      </c>
      <c r="G150" s="29">
        <v>1.94</v>
      </c>
    </row>
    <row r="151" spans="2:7">
      <c r="B151" s="28">
        <v>45436</v>
      </c>
      <c r="C151" s="29">
        <v>0.38</v>
      </c>
      <c r="D151" s="29">
        <v>0.45</v>
      </c>
      <c r="E151" s="29">
        <v>0.92</v>
      </c>
      <c r="F151" s="29">
        <v>1.03</v>
      </c>
      <c r="G151" s="29">
        <v>1.94</v>
      </c>
    </row>
    <row r="152" spans="2:7">
      <c r="B152" s="28">
        <v>45437</v>
      </c>
      <c r="C152" s="29">
        <v>0.12</v>
      </c>
      <c r="D152" s="29">
        <v>0.42</v>
      </c>
      <c r="E152" s="29">
        <v>0.95</v>
      </c>
      <c r="F152" s="29">
        <v>1.1000000000000001</v>
      </c>
      <c r="G152" s="29">
        <v>1.85</v>
      </c>
    </row>
    <row r="153" spans="2:7">
      <c r="B153" s="28">
        <v>45438</v>
      </c>
      <c r="C153" s="29">
        <v>0.08</v>
      </c>
      <c r="D153" s="29">
        <v>0.4</v>
      </c>
      <c r="E153" s="29">
        <v>0.95</v>
      </c>
      <c r="F153" s="29">
        <v>1.1299999999999999</v>
      </c>
      <c r="G153" s="29">
        <v>1.53</v>
      </c>
    </row>
    <row r="154" spans="2:7">
      <c r="B154" s="28">
        <v>45439</v>
      </c>
      <c r="C154" s="29">
        <v>0.16</v>
      </c>
      <c r="D154" s="29">
        <v>0.46</v>
      </c>
      <c r="E154" s="29">
        <v>0.94</v>
      </c>
      <c r="F154" s="29">
        <v>1.24</v>
      </c>
      <c r="G154" s="29">
        <v>1.78</v>
      </c>
    </row>
    <row r="155" spans="2:7">
      <c r="B155" s="28">
        <v>45440</v>
      </c>
      <c r="C155" s="29">
        <v>0.17</v>
      </c>
      <c r="D155" s="29">
        <v>0.44</v>
      </c>
      <c r="E155" s="29">
        <v>1</v>
      </c>
      <c r="F155" s="29">
        <v>1.24</v>
      </c>
      <c r="G155" s="29">
        <v>1.36</v>
      </c>
    </row>
    <row r="156" spans="2:7">
      <c r="B156" s="28">
        <v>45441</v>
      </c>
      <c r="C156" s="29">
        <v>0.03</v>
      </c>
      <c r="D156" s="29">
        <v>0.49</v>
      </c>
      <c r="E156" s="29">
        <v>0.88</v>
      </c>
      <c r="F156" s="29">
        <v>1.05</v>
      </c>
      <c r="G156" s="29">
        <v>1.53</v>
      </c>
    </row>
    <row r="157" spans="2:7">
      <c r="B157" s="28">
        <v>45442</v>
      </c>
      <c r="C157" s="29">
        <v>0.26</v>
      </c>
      <c r="D157" s="29">
        <v>0.43</v>
      </c>
      <c r="E157" s="29">
        <v>0.89</v>
      </c>
      <c r="F157" s="29">
        <v>1</v>
      </c>
      <c r="G157" s="29">
        <v>1.82</v>
      </c>
    </row>
    <row r="158" spans="2:7">
      <c r="B158" s="28">
        <v>45443</v>
      </c>
      <c r="C158" s="29">
        <v>0.24</v>
      </c>
      <c r="D158" s="29">
        <v>0.45</v>
      </c>
      <c r="E158" s="29">
        <v>0.89</v>
      </c>
      <c r="F158" s="29">
        <v>1.2</v>
      </c>
      <c r="G158" s="29">
        <v>1.67</v>
      </c>
    </row>
    <row r="159" spans="2:7">
      <c r="B159" s="28">
        <v>45444</v>
      </c>
      <c r="C159" s="29">
        <v>0.08</v>
      </c>
      <c r="D159" s="29">
        <v>0.45</v>
      </c>
      <c r="E159" s="29">
        <v>0.98</v>
      </c>
      <c r="F159" s="29">
        <v>1.1200000000000001</v>
      </c>
      <c r="G159" s="29">
        <v>1.45</v>
      </c>
    </row>
    <row r="160" spans="2:7">
      <c r="B160" s="28">
        <v>45445</v>
      </c>
      <c r="C160" s="29">
        <v>0.37</v>
      </c>
      <c r="D160" s="29">
        <v>0.5</v>
      </c>
      <c r="E160" s="29">
        <v>0.99</v>
      </c>
      <c r="F160" s="29">
        <v>1.24</v>
      </c>
      <c r="G160" s="29">
        <v>1.89</v>
      </c>
    </row>
    <row r="161" spans="2:7">
      <c r="B161" s="28">
        <v>45446</v>
      </c>
      <c r="C161" s="29">
        <v>0.02</v>
      </c>
      <c r="D161" s="29">
        <v>0.46</v>
      </c>
      <c r="E161" s="29">
        <v>0.92</v>
      </c>
      <c r="F161" s="29">
        <v>1</v>
      </c>
      <c r="G161" s="29">
        <v>1.66</v>
      </c>
    </row>
    <row r="162" spans="2:7">
      <c r="B162" s="28">
        <v>45447</v>
      </c>
      <c r="C162" s="29">
        <v>0.39</v>
      </c>
      <c r="D162" s="29">
        <v>0.43</v>
      </c>
      <c r="E162" s="29">
        <v>0.83</v>
      </c>
      <c r="F162" s="29">
        <v>1.05</v>
      </c>
      <c r="G162" s="29">
        <v>1.29</v>
      </c>
    </row>
    <row r="163" spans="2:7">
      <c r="B163" s="28">
        <v>45448</v>
      </c>
      <c r="C163" s="29">
        <v>0.3</v>
      </c>
      <c r="D163" s="29">
        <v>0.49</v>
      </c>
      <c r="E163" s="29">
        <v>0.89</v>
      </c>
      <c r="F163" s="29">
        <v>1.23</v>
      </c>
      <c r="G163" s="29">
        <v>1.85</v>
      </c>
    </row>
    <row r="164" spans="2:7">
      <c r="B164" s="28">
        <v>45449</v>
      </c>
      <c r="C164" s="29">
        <v>0.26</v>
      </c>
      <c r="D164" s="29">
        <v>0.41</v>
      </c>
      <c r="E164" s="29">
        <v>0.97</v>
      </c>
      <c r="F164" s="29">
        <v>1.17</v>
      </c>
      <c r="G164" s="29">
        <v>1.91</v>
      </c>
    </row>
    <row r="165" spans="2:7">
      <c r="B165" s="28">
        <v>45450</v>
      </c>
      <c r="C165" s="29">
        <v>0.09</v>
      </c>
      <c r="D165" s="29">
        <v>0.5</v>
      </c>
      <c r="E165" s="29">
        <v>0.87</v>
      </c>
      <c r="F165" s="29">
        <v>1.19</v>
      </c>
      <c r="G165" s="29">
        <v>1.89</v>
      </c>
    </row>
    <row r="166" spans="2:7">
      <c r="B166" s="28">
        <v>45451</v>
      </c>
      <c r="C166" s="29">
        <v>0.31</v>
      </c>
      <c r="D166" s="29">
        <v>0.42</v>
      </c>
      <c r="E166" s="29">
        <v>0.77</v>
      </c>
      <c r="F166" s="29">
        <v>1.1100000000000001</v>
      </c>
      <c r="G166" s="29">
        <v>1.67</v>
      </c>
    </row>
    <row r="167" spans="2:7">
      <c r="B167" s="28">
        <v>45452</v>
      </c>
      <c r="C167" s="29">
        <v>0.01</v>
      </c>
      <c r="D167" s="29">
        <v>0.49</v>
      </c>
      <c r="E167" s="29">
        <v>0.94</v>
      </c>
      <c r="F167" s="29">
        <v>1.1499999999999999</v>
      </c>
      <c r="G167" s="29">
        <v>1.48</v>
      </c>
    </row>
    <row r="168" spans="2:7">
      <c r="B168" s="28">
        <v>45453</v>
      </c>
      <c r="C168" s="29">
        <v>0.18</v>
      </c>
      <c r="D168" s="29">
        <v>0.45</v>
      </c>
      <c r="E168" s="29">
        <v>0.98</v>
      </c>
      <c r="F168" s="29">
        <v>1.06</v>
      </c>
      <c r="G168" s="29">
        <v>1.3</v>
      </c>
    </row>
    <row r="169" spans="2:7">
      <c r="B169" s="28">
        <v>45454</v>
      </c>
      <c r="C169" s="29">
        <v>0.39</v>
      </c>
      <c r="D169" s="29">
        <v>0.5</v>
      </c>
      <c r="E169" s="29">
        <v>0.89</v>
      </c>
      <c r="F169" s="29">
        <v>1.1499999999999999</v>
      </c>
      <c r="G169" s="29">
        <v>1.48</v>
      </c>
    </row>
    <row r="170" spans="2:7">
      <c r="B170" s="28">
        <v>45455</v>
      </c>
      <c r="C170" s="29">
        <v>0.34</v>
      </c>
      <c r="D170" s="29">
        <v>0.4</v>
      </c>
      <c r="E170" s="29">
        <v>0.81</v>
      </c>
      <c r="F170" s="29">
        <v>1.05</v>
      </c>
      <c r="G170" s="29">
        <v>1.5</v>
      </c>
    </row>
    <row r="171" spans="2:7">
      <c r="B171" s="28">
        <v>45456</v>
      </c>
      <c r="C171" s="29">
        <v>0.16</v>
      </c>
      <c r="D171" s="29">
        <v>0.43</v>
      </c>
      <c r="E171" s="29">
        <v>0.99</v>
      </c>
      <c r="F171" s="29">
        <v>1.18</v>
      </c>
      <c r="G171" s="29">
        <v>1.71</v>
      </c>
    </row>
    <row r="172" spans="2:7">
      <c r="B172" s="28">
        <v>45457</v>
      </c>
      <c r="C172" s="29">
        <v>0.19</v>
      </c>
      <c r="D172" s="29">
        <v>0.41</v>
      </c>
      <c r="E172" s="29">
        <v>0.92</v>
      </c>
      <c r="F172" s="29">
        <v>1</v>
      </c>
      <c r="G172" s="29">
        <v>1.28</v>
      </c>
    </row>
    <row r="173" spans="2:7">
      <c r="B173" s="28">
        <v>45458</v>
      </c>
      <c r="C173" s="29">
        <v>0.18</v>
      </c>
      <c r="D173" s="29">
        <v>0.49</v>
      </c>
      <c r="E173" s="29">
        <v>0.89</v>
      </c>
      <c r="F173" s="29">
        <v>1.05</v>
      </c>
      <c r="G173" s="29">
        <v>1.7</v>
      </c>
    </row>
    <row r="174" spans="2:7">
      <c r="B174" s="28">
        <v>45459</v>
      </c>
      <c r="C174" s="29">
        <v>0.19</v>
      </c>
      <c r="D174" s="29">
        <v>0.45</v>
      </c>
      <c r="E174" s="29">
        <v>0.9</v>
      </c>
      <c r="F174" s="29">
        <v>1.1499999999999999</v>
      </c>
      <c r="G174" s="29">
        <v>2</v>
      </c>
    </row>
    <row r="175" spans="2:7">
      <c r="B175" s="28">
        <v>45460</v>
      </c>
      <c r="C175" s="29">
        <v>0.37</v>
      </c>
      <c r="D175" s="29">
        <v>0.47</v>
      </c>
      <c r="E175" s="29">
        <v>0.77</v>
      </c>
      <c r="F175" s="29">
        <v>1.1100000000000001</v>
      </c>
      <c r="G175" s="29">
        <v>1.67</v>
      </c>
    </row>
    <row r="176" spans="2:7">
      <c r="B176" s="28">
        <v>45461</v>
      </c>
      <c r="C176" s="29">
        <v>0.18</v>
      </c>
      <c r="D176" s="29">
        <v>0.49</v>
      </c>
      <c r="E176" s="29">
        <v>0.76</v>
      </c>
      <c r="F176" s="29">
        <v>1.25</v>
      </c>
      <c r="G176" s="29">
        <v>1.31</v>
      </c>
    </row>
    <row r="177" spans="2:7">
      <c r="B177" s="28">
        <v>45462</v>
      </c>
      <c r="C177" s="29">
        <v>0.33</v>
      </c>
      <c r="D177" s="29">
        <v>0.43</v>
      </c>
      <c r="E177" s="29">
        <v>1</v>
      </c>
      <c r="F177" s="29">
        <v>1.1299999999999999</v>
      </c>
      <c r="G177" s="29">
        <v>1.92</v>
      </c>
    </row>
    <row r="178" spans="2:7">
      <c r="B178" s="28">
        <v>45463</v>
      </c>
      <c r="C178" s="29">
        <v>0.2</v>
      </c>
      <c r="D178" s="29">
        <v>0.44</v>
      </c>
      <c r="E178" s="29">
        <v>0.84</v>
      </c>
      <c r="F178" s="29">
        <v>1.1000000000000001</v>
      </c>
      <c r="G178" s="29">
        <v>1.33</v>
      </c>
    </row>
    <row r="179" spans="2:7">
      <c r="B179" s="28">
        <v>45464</v>
      </c>
      <c r="C179" s="29">
        <v>0.36</v>
      </c>
      <c r="D179" s="29">
        <v>0.45</v>
      </c>
      <c r="E179" s="29">
        <v>0.93</v>
      </c>
      <c r="F179" s="29">
        <v>1.2</v>
      </c>
      <c r="G179" s="29">
        <v>1.69</v>
      </c>
    </row>
    <row r="180" spans="2:7">
      <c r="B180" s="28">
        <v>45465</v>
      </c>
      <c r="C180" s="29">
        <v>0.36</v>
      </c>
      <c r="D180" s="29">
        <v>0.42</v>
      </c>
      <c r="E180" s="29">
        <v>0.79</v>
      </c>
      <c r="F180" s="29">
        <v>1.2</v>
      </c>
      <c r="G180" s="29">
        <v>1.5</v>
      </c>
    </row>
    <row r="181" spans="2:7">
      <c r="B181" s="28">
        <v>45466</v>
      </c>
      <c r="C181" s="29">
        <v>0.32</v>
      </c>
      <c r="D181" s="29">
        <v>0.47</v>
      </c>
      <c r="E181" s="29">
        <v>0.9</v>
      </c>
      <c r="F181" s="29">
        <v>1.08</v>
      </c>
      <c r="G181" s="29">
        <v>1.74</v>
      </c>
    </row>
    <row r="182" spans="2:7">
      <c r="B182" s="28">
        <v>45467</v>
      </c>
      <c r="C182" s="29">
        <v>0.16</v>
      </c>
      <c r="D182" s="29">
        <v>0.4</v>
      </c>
      <c r="E182" s="29">
        <v>0.87</v>
      </c>
      <c r="F182" s="29">
        <v>1.0900000000000001</v>
      </c>
      <c r="G182" s="29">
        <v>1.29</v>
      </c>
    </row>
    <row r="183" spans="2:7">
      <c r="B183" s="28">
        <v>45468</v>
      </c>
      <c r="C183" s="29">
        <v>0.17</v>
      </c>
      <c r="D183" s="29">
        <v>0.4</v>
      </c>
      <c r="E183" s="29">
        <v>0.98</v>
      </c>
      <c r="F183" s="29">
        <v>1</v>
      </c>
      <c r="G183" s="29">
        <v>1.58</v>
      </c>
    </row>
    <row r="184" spans="2:7">
      <c r="B184" s="28">
        <v>45469</v>
      </c>
      <c r="C184" s="29">
        <v>0.01</v>
      </c>
      <c r="D184" s="29">
        <v>0.48</v>
      </c>
      <c r="E184" s="29">
        <v>0.97</v>
      </c>
      <c r="F184" s="29">
        <v>1.24</v>
      </c>
      <c r="G184" s="29">
        <v>1.84</v>
      </c>
    </row>
    <row r="185" spans="2:7">
      <c r="B185" s="28">
        <v>45470</v>
      </c>
      <c r="C185" s="29">
        <v>0.13</v>
      </c>
      <c r="D185" s="29">
        <v>0.44</v>
      </c>
      <c r="E185" s="29">
        <v>0.98</v>
      </c>
      <c r="F185" s="29">
        <v>1.1000000000000001</v>
      </c>
      <c r="G185" s="29">
        <v>1.6</v>
      </c>
    </row>
    <row r="186" spans="2:7">
      <c r="B186" s="28">
        <v>45471</v>
      </c>
      <c r="C186" s="29">
        <v>0.15</v>
      </c>
      <c r="D186" s="29">
        <v>0.46</v>
      </c>
      <c r="E186" s="29">
        <v>0.93</v>
      </c>
      <c r="F186" s="29">
        <v>1.17</v>
      </c>
      <c r="G186" s="29">
        <v>1.56</v>
      </c>
    </row>
    <row r="187" spans="2:7">
      <c r="B187" s="28">
        <v>45472</v>
      </c>
      <c r="C187" s="29">
        <v>0.24</v>
      </c>
      <c r="D187" s="29">
        <v>0.49</v>
      </c>
      <c r="E187" s="29">
        <v>0.98</v>
      </c>
      <c r="F187" s="29">
        <v>1.03</v>
      </c>
      <c r="G187" s="29">
        <v>1.63</v>
      </c>
    </row>
    <row r="188" spans="2:7">
      <c r="B188" s="28">
        <v>45473</v>
      </c>
      <c r="C188" s="29">
        <v>0.03</v>
      </c>
      <c r="D188" s="29">
        <v>0.41</v>
      </c>
      <c r="E188" s="29">
        <v>0.91</v>
      </c>
      <c r="F188" s="29">
        <v>1.1499999999999999</v>
      </c>
      <c r="G188" s="29">
        <v>1.71</v>
      </c>
    </row>
    <row r="189" spans="2:7">
      <c r="B189" s="28">
        <v>45474</v>
      </c>
      <c r="C189" s="29">
        <v>0.26</v>
      </c>
      <c r="D189" s="29">
        <v>0.42</v>
      </c>
      <c r="E189" s="29">
        <v>0.84</v>
      </c>
      <c r="F189" s="29">
        <v>1.08</v>
      </c>
      <c r="G189" s="29">
        <v>1.47</v>
      </c>
    </row>
    <row r="190" spans="2:7">
      <c r="B190" s="28">
        <v>45475</v>
      </c>
      <c r="C190" s="29">
        <v>0.03</v>
      </c>
      <c r="D190" s="29">
        <v>0.45</v>
      </c>
      <c r="E190" s="29">
        <v>0.9</v>
      </c>
      <c r="F190" s="29">
        <v>1.05</v>
      </c>
      <c r="G190" s="29">
        <v>1.96</v>
      </c>
    </row>
    <row r="191" spans="2:7">
      <c r="B191" s="28">
        <v>45476</v>
      </c>
      <c r="C191" s="29">
        <v>0.22</v>
      </c>
      <c r="D191" s="29">
        <v>0.49</v>
      </c>
      <c r="E191" s="29">
        <v>0.96</v>
      </c>
      <c r="F191" s="29">
        <v>1.18</v>
      </c>
      <c r="G191" s="29">
        <v>1.95</v>
      </c>
    </row>
    <row r="192" spans="2:7">
      <c r="B192" s="28">
        <v>45477</v>
      </c>
      <c r="C192" s="29">
        <v>0.37</v>
      </c>
      <c r="D192" s="29">
        <v>0.41</v>
      </c>
      <c r="E192" s="29">
        <v>0.99</v>
      </c>
      <c r="F192" s="29">
        <v>1.0900000000000001</v>
      </c>
      <c r="G192" s="29">
        <v>1.87</v>
      </c>
    </row>
    <row r="193" spans="2:7">
      <c r="B193" s="28">
        <v>45478</v>
      </c>
      <c r="C193" s="29">
        <v>0.06</v>
      </c>
      <c r="D193" s="29">
        <v>0.44</v>
      </c>
      <c r="E193" s="29">
        <v>0.93</v>
      </c>
      <c r="F193" s="29">
        <v>1.05</v>
      </c>
      <c r="G193" s="29">
        <v>1.86</v>
      </c>
    </row>
    <row r="194" spans="2:7">
      <c r="B194" s="28">
        <v>45479</v>
      </c>
      <c r="C194" s="29">
        <v>0.09</v>
      </c>
      <c r="D194" s="29">
        <v>0.5</v>
      </c>
      <c r="E194" s="29">
        <v>0.78</v>
      </c>
      <c r="F194" s="29">
        <v>1.1399999999999999</v>
      </c>
      <c r="G194" s="29">
        <v>1.81</v>
      </c>
    </row>
    <row r="195" spans="2:7">
      <c r="B195" s="28">
        <v>45480</v>
      </c>
      <c r="C195" s="29">
        <v>0.06</v>
      </c>
      <c r="D195" s="29">
        <v>0.46</v>
      </c>
      <c r="E195" s="29">
        <v>0.96</v>
      </c>
      <c r="F195" s="29">
        <v>1.23</v>
      </c>
      <c r="G195" s="29">
        <v>1.37</v>
      </c>
    </row>
    <row r="196" spans="2:7">
      <c r="B196" s="28">
        <v>45481</v>
      </c>
      <c r="C196" s="29">
        <v>0.3</v>
      </c>
      <c r="D196" s="29">
        <v>0.45</v>
      </c>
      <c r="E196" s="29">
        <v>0.94</v>
      </c>
      <c r="F196" s="29">
        <v>1.1399999999999999</v>
      </c>
      <c r="G196" s="29">
        <v>1.68</v>
      </c>
    </row>
    <row r="197" spans="2:7">
      <c r="B197" s="28">
        <v>45482</v>
      </c>
      <c r="C197" s="29">
        <v>0.26</v>
      </c>
      <c r="D197" s="29">
        <v>0.48</v>
      </c>
      <c r="E197" s="29">
        <v>0.96</v>
      </c>
      <c r="F197" s="29">
        <v>1.07</v>
      </c>
      <c r="G197" s="29">
        <v>1.62</v>
      </c>
    </row>
    <row r="198" spans="2:7">
      <c r="B198" s="28">
        <v>45483</v>
      </c>
      <c r="C198" s="29">
        <v>0.23</v>
      </c>
      <c r="D198" s="29">
        <v>0.44</v>
      </c>
      <c r="E198" s="29">
        <v>0.96</v>
      </c>
      <c r="F198" s="29">
        <v>1.1599999999999999</v>
      </c>
      <c r="G198" s="29">
        <v>1.31</v>
      </c>
    </row>
    <row r="199" spans="2:7">
      <c r="B199" s="28">
        <v>45484</v>
      </c>
      <c r="C199" s="29">
        <v>0.24</v>
      </c>
      <c r="D199" s="29">
        <v>0.4</v>
      </c>
      <c r="E199" s="29">
        <v>0.75</v>
      </c>
      <c r="F199" s="29">
        <v>1.02</v>
      </c>
      <c r="G199" s="29">
        <v>1.73</v>
      </c>
    </row>
    <row r="200" spans="2:7">
      <c r="B200" s="28">
        <v>45485</v>
      </c>
      <c r="C200" s="29">
        <v>0.23</v>
      </c>
      <c r="D200" s="29">
        <v>0.44</v>
      </c>
      <c r="E200" s="29">
        <v>1</v>
      </c>
      <c r="F200" s="29">
        <v>1.04</v>
      </c>
      <c r="G200" s="29">
        <v>1.4</v>
      </c>
    </row>
    <row r="201" spans="2:7">
      <c r="B201" s="28">
        <v>45486</v>
      </c>
      <c r="C201" s="29">
        <v>0.16</v>
      </c>
      <c r="D201" s="29">
        <v>0.42</v>
      </c>
      <c r="E201" s="29">
        <v>0.92</v>
      </c>
      <c r="F201" s="29">
        <v>1.24</v>
      </c>
      <c r="G201" s="29">
        <v>1.54</v>
      </c>
    </row>
    <row r="202" spans="2:7">
      <c r="B202" s="28">
        <v>45487</v>
      </c>
      <c r="C202" s="29">
        <v>0.04</v>
      </c>
      <c r="D202" s="29">
        <v>0.46</v>
      </c>
      <c r="E202" s="29">
        <v>0.89</v>
      </c>
      <c r="F202" s="29">
        <v>1.2</v>
      </c>
      <c r="G202" s="29">
        <v>1.6</v>
      </c>
    </row>
    <row r="203" spans="2:7">
      <c r="B203" s="28">
        <v>45488</v>
      </c>
      <c r="C203" s="29">
        <v>0.2</v>
      </c>
      <c r="D203" s="29">
        <v>0.5</v>
      </c>
      <c r="E203" s="29">
        <v>0.77</v>
      </c>
      <c r="F203" s="29">
        <v>1.19</v>
      </c>
      <c r="G203" s="29">
        <v>1.4</v>
      </c>
    </row>
    <row r="204" spans="2:7">
      <c r="B204" s="28">
        <v>45489</v>
      </c>
      <c r="C204" s="29">
        <v>0.34</v>
      </c>
      <c r="D204" s="29">
        <v>0.47</v>
      </c>
      <c r="E204" s="29">
        <v>0.88</v>
      </c>
      <c r="F204" s="29">
        <v>1.1499999999999999</v>
      </c>
      <c r="G204" s="29">
        <v>1.87</v>
      </c>
    </row>
    <row r="205" spans="2:7">
      <c r="B205" s="28">
        <v>45490</v>
      </c>
      <c r="C205" s="29">
        <v>0.23</v>
      </c>
      <c r="D205" s="29">
        <v>0.45</v>
      </c>
      <c r="E205" s="29">
        <v>0.94</v>
      </c>
      <c r="F205" s="29">
        <v>1</v>
      </c>
      <c r="G205" s="29">
        <v>1.32</v>
      </c>
    </row>
    <row r="206" spans="2:7">
      <c r="B206" s="28">
        <v>45491</v>
      </c>
      <c r="C206" s="29">
        <v>0.37</v>
      </c>
      <c r="D206" s="29">
        <v>0.41</v>
      </c>
      <c r="E206" s="29">
        <v>0.88</v>
      </c>
      <c r="F206" s="29">
        <v>1.04</v>
      </c>
      <c r="G206" s="29">
        <v>1.43</v>
      </c>
    </row>
    <row r="207" spans="2:7">
      <c r="B207" s="28">
        <v>45492</v>
      </c>
      <c r="C207" s="29">
        <v>0.21</v>
      </c>
      <c r="D207" s="29">
        <v>0.46</v>
      </c>
      <c r="E207" s="29">
        <v>0.82</v>
      </c>
      <c r="F207" s="29">
        <v>1.05</v>
      </c>
      <c r="G207" s="29">
        <v>1.7</v>
      </c>
    </row>
    <row r="208" spans="2:7">
      <c r="B208" s="28">
        <v>45493</v>
      </c>
      <c r="C208" s="29">
        <v>0.06</v>
      </c>
      <c r="D208" s="29">
        <v>0.47</v>
      </c>
      <c r="E208" s="29">
        <v>0.81</v>
      </c>
      <c r="F208" s="29">
        <v>1.24</v>
      </c>
      <c r="G208" s="29">
        <v>1.61</v>
      </c>
    </row>
    <row r="209" spans="2:7">
      <c r="B209" s="28">
        <v>45494</v>
      </c>
      <c r="C209" s="29">
        <v>0.06</v>
      </c>
      <c r="D209" s="29">
        <v>0.46</v>
      </c>
      <c r="E209" s="29">
        <v>0.8</v>
      </c>
      <c r="F209" s="29">
        <v>1.19</v>
      </c>
      <c r="G209" s="29">
        <v>1.88</v>
      </c>
    </row>
    <row r="210" spans="2:7">
      <c r="B210" s="28">
        <v>45495</v>
      </c>
      <c r="C210" s="29">
        <v>0.12</v>
      </c>
      <c r="D210" s="29">
        <v>0.45</v>
      </c>
      <c r="E210" s="29">
        <v>0.75</v>
      </c>
      <c r="F210" s="29">
        <v>1.03</v>
      </c>
      <c r="G210" s="29">
        <v>1.92</v>
      </c>
    </row>
    <row r="211" spans="2:7">
      <c r="B211" s="28">
        <v>45496</v>
      </c>
      <c r="C211" s="29">
        <v>0.04</v>
      </c>
      <c r="D211" s="29">
        <v>0.49</v>
      </c>
      <c r="E211" s="29">
        <v>0.75</v>
      </c>
      <c r="F211" s="29">
        <v>1.18</v>
      </c>
      <c r="G211" s="29">
        <v>1.28</v>
      </c>
    </row>
    <row r="212" spans="2:7">
      <c r="B212" s="28">
        <v>45497</v>
      </c>
      <c r="C212" s="29">
        <v>0.28000000000000003</v>
      </c>
      <c r="D212" s="29">
        <v>0.44</v>
      </c>
      <c r="E212" s="29">
        <v>0.81</v>
      </c>
      <c r="F212" s="29">
        <v>1.1000000000000001</v>
      </c>
      <c r="G212" s="29">
        <v>1.38</v>
      </c>
    </row>
    <row r="213" spans="2:7">
      <c r="B213" s="28">
        <v>45498</v>
      </c>
      <c r="C213" s="29">
        <v>0.13</v>
      </c>
      <c r="D213" s="29">
        <v>0.48</v>
      </c>
      <c r="E213" s="29">
        <v>0.97</v>
      </c>
      <c r="F213" s="29">
        <v>1.07</v>
      </c>
      <c r="G213" s="29">
        <v>1.63</v>
      </c>
    </row>
    <row r="214" spans="2:7">
      <c r="B214" s="28">
        <v>45499</v>
      </c>
      <c r="C214" s="29">
        <v>0.15</v>
      </c>
      <c r="D214" s="29">
        <v>0.5</v>
      </c>
      <c r="E214" s="29">
        <v>0.79</v>
      </c>
      <c r="F214" s="29">
        <v>1</v>
      </c>
      <c r="G214" s="29">
        <v>1.71</v>
      </c>
    </row>
    <row r="215" spans="2:7">
      <c r="B215" s="28">
        <v>45500</v>
      </c>
      <c r="C215" s="29">
        <v>0.3</v>
      </c>
      <c r="D215" s="29">
        <v>0.41</v>
      </c>
      <c r="E215" s="29">
        <v>0.77</v>
      </c>
      <c r="F215" s="29">
        <v>1.04</v>
      </c>
      <c r="G215" s="29">
        <v>1.29</v>
      </c>
    </row>
    <row r="216" spans="2:7">
      <c r="B216" s="28">
        <v>45501</v>
      </c>
      <c r="C216" s="29">
        <v>0.2</v>
      </c>
      <c r="D216" s="29">
        <v>0.44</v>
      </c>
      <c r="E216" s="29">
        <v>1</v>
      </c>
      <c r="F216" s="29">
        <v>1.01</v>
      </c>
      <c r="G216" s="29">
        <v>1.27</v>
      </c>
    </row>
    <row r="217" spans="2:7">
      <c r="B217" s="28">
        <v>45502</v>
      </c>
      <c r="C217" s="29">
        <v>0.15</v>
      </c>
      <c r="D217" s="29">
        <v>0.4</v>
      </c>
      <c r="E217" s="29">
        <v>0.76</v>
      </c>
      <c r="F217" s="29">
        <v>1.19</v>
      </c>
      <c r="G217" s="29">
        <v>1.26</v>
      </c>
    </row>
    <row r="218" spans="2:7">
      <c r="B218" s="28">
        <v>45503</v>
      </c>
      <c r="C218" s="29">
        <v>0.08</v>
      </c>
      <c r="D218" s="29">
        <v>0.45</v>
      </c>
      <c r="E218" s="29">
        <v>0.87</v>
      </c>
      <c r="F218" s="29">
        <v>1.02</v>
      </c>
      <c r="G218" s="29">
        <v>1.44</v>
      </c>
    </row>
    <row r="219" spans="2:7">
      <c r="B219" s="28">
        <v>45504</v>
      </c>
      <c r="C219" s="29">
        <v>0.11</v>
      </c>
      <c r="D219" s="29">
        <v>0.46</v>
      </c>
      <c r="E219" s="29">
        <v>0.98</v>
      </c>
      <c r="F219" s="29">
        <v>1</v>
      </c>
      <c r="G219" s="29">
        <v>1.62</v>
      </c>
    </row>
    <row r="220" spans="2:7">
      <c r="B220" s="28">
        <v>45505</v>
      </c>
      <c r="C220" s="29">
        <v>0.26</v>
      </c>
      <c r="D220" s="29">
        <v>0.43</v>
      </c>
      <c r="E220" s="29">
        <v>0.86</v>
      </c>
      <c r="F220" s="29">
        <v>1.02</v>
      </c>
      <c r="G220" s="29">
        <v>1.46</v>
      </c>
    </row>
    <row r="221" spans="2:7">
      <c r="B221" s="28">
        <v>45506</v>
      </c>
      <c r="C221" s="29">
        <v>0.36</v>
      </c>
      <c r="D221" s="29">
        <v>0.46</v>
      </c>
      <c r="E221" s="29">
        <v>0.87</v>
      </c>
      <c r="F221" s="29">
        <v>1.2</v>
      </c>
      <c r="G221" s="29">
        <v>1.85</v>
      </c>
    </row>
    <row r="222" spans="2:7">
      <c r="B222" s="28">
        <v>45507</v>
      </c>
      <c r="C222" s="29">
        <v>0.32</v>
      </c>
      <c r="D222" s="29">
        <v>0.46</v>
      </c>
      <c r="E222" s="29">
        <v>0.96</v>
      </c>
      <c r="F222" s="29">
        <v>1.23</v>
      </c>
      <c r="G222" s="29">
        <v>1.29</v>
      </c>
    </row>
    <row r="223" spans="2:7">
      <c r="B223" s="28">
        <v>45508</v>
      </c>
      <c r="C223" s="29">
        <v>0.05</v>
      </c>
      <c r="D223" s="29">
        <v>0.5</v>
      </c>
      <c r="E223" s="29">
        <v>0.91</v>
      </c>
      <c r="F223" s="29">
        <v>1.1299999999999999</v>
      </c>
      <c r="G223" s="29">
        <v>1.88</v>
      </c>
    </row>
    <row r="224" spans="2:7">
      <c r="B224" s="28">
        <v>45509</v>
      </c>
      <c r="C224" s="29">
        <v>0.04</v>
      </c>
      <c r="D224" s="29">
        <v>0.5</v>
      </c>
      <c r="E224" s="29">
        <v>0.82</v>
      </c>
      <c r="F224" s="29">
        <v>1.1200000000000001</v>
      </c>
      <c r="G224" s="29">
        <v>1.44</v>
      </c>
    </row>
    <row r="225" spans="2:7">
      <c r="B225" s="28">
        <v>45510</v>
      </c>
      <c r="C225" s="29">
        <v>0.28000000000000003</v>
      </c>
      <c r="D225" s="29">
        <v>0.4</v>
      </c>
      <c r="E225" s="29">
        <v>0.96</v>
      </c>
      <c r="F225" s="29">
        <v>1.08</v>
      </c>
      <c r="G225" s="29">
        <v>1.98</v>
      </c>
    </row>
    <row r="226" spans="2:7">
      <c r="B226" s="28">
        <v>45511</v>
      </c>
      <c r="C226" s="29">
        <v>0.1</v>
      </c>
      <c r="D226" s="29">
        <v>0.43</v>
      </c>
      <c r="E226" s="29">
        <v>0.8</v>
      </c>
      <c r="F226" s="29">
        <v>1.1599999999999999</v>
      </c>
      <c r="G226" s="29">
        <v>1.75</v>
      </c>
    </row>
    <row r="227" spans="2:7">
      <c r="B227" s="28">
        <v>45512</v>
      </c>
      <c r="C227" s="29">
        <v>0.14000000000000001</v>
      </c>
      <c r="D227" s="29">
        <v>0.46</v>
      </c>
      <c r="E227" s="29">
        <v>0.85</v>
      </c>
      <c r="F227" s="29">
        <v>1.1000000000000001</v>
      </c>
      <c r="G227" s="29">
        <v>1.94</v>
      </c>
    </row>
    <row r="228" spans="2:7">
      <c r="B228" s="28">
        <v>45513</v>
      </c>
      <c r="C228" s="29">
        <v>0.04</v>
      </c>
      <c r="D228" s="29">
        <v>0.5</v>
      </c>
      <c r="E228" s="29">
        <v>1</v>
      </c>
      <c r="F228" s="29">
        <v>1.21</v>
      </c>
      <c r="G228" s="29">
        <v>1.51</v>
      </c>
    </row>
    <row r="229" spans="2:7">
      <c r="B229" s="28">
        <v>45514</v>
      </c>
      <c r="C229" s="29">
        <v>7.0000000000000007E-2</v>
      </c>
      <c r="D229" s="29">
        <v>0.42</v>
      </c>
      <c r="E229" s="29">
        <v>0.77</v>
      </c>
      <c r="F229" s="29">
        <v>1.17</v>
      </c>
      <c r="G229" s="29">
        <v>1.31</v>
      </c>
    </row>
    <row r="230" spans="2:7">
      <c r="B230" s="28">
        <v>45515</v>
      </c>
      <c r="C230" s="29">
        <v>0.12</v>
      </c>
      <c r="D230" s="29">
        <v>0.47</v>
      </c>
      <c r="E230" s="29">
        <v>0.87</v>
      </c>
      <c r="F230" s="29">
        <v>1.1000000000000001</v>
      </c>
      <c r="G230" s="29">
        <v>1.84</v>
      </c>
    </row>
    <row r="231" spans="2:7">
      <c r="B231" s="28">
        <v>45516</v>
      </c>
      <c r="C231" s="29">
        <v>0.11</v>
      </c>
      <c r="D231" s="29">
        <v>0.49</v>
      </c>
      <c r="E231" s="29">
        <v>0.96</v>
      </c>
      <c r="F231" s="29">
        <v>1.07</v>
      </c>
      <c r="G231" s="29">
        <v>1.31</v>
      </c>
    </row>
    <row r="232" spans="2:7">
      <c r="B232" s="28">
        <v>45517</v>
      </c>
      <c r="C232" s="29">
        <v>0.03</v>
      </c>
      <c r="D232" s="29">
        <v>0.44</v>
      </c>
      <c r="E232" s="29">
        <v>0.78</v>
      </c>
      <c r="F232" s="29">
        <v>1.2</v>
      </c>
      <c r="G232" s="29">
        <v>1.84</v>
      </c>
    </row>
    <row r="233" spans="2:7">
      <c r="B233" s="28">
        <v>45518</v>
      </c>
      <c r="C233" s="29">
        <v>0.28000000000000003</v>
      </c>
      <c r="D233" s="29">
        <v>0.43</v>
      </c>
      <c r="E233" s="29">
        <v>1</v>
      </c>
      <c r="F233" s="29">
        <v>1.24</v>
      </c>
      <c r="G233" s="29">
        <v>1.6</v>
      </c>
    </row>
    <row r="234" spans="2:7">
      <c r="B234" s="28">
        <v>45519</v>
      </c>
      <c r="C234" s="29">
        <v>0.03</v>
      </c>
      <c r="D234" s="29">
        <v>0.4</v>
      </c>
      <c r="E234" s="29">
        <v>0.89</v>
      </c>
      <c r="F234" s="29">
        <v>1.06</v>
      </c>
      <c r="G234" s="29">
        <v>1.97</v>
      </c>
    </row>
    <row r="235" spans="2:7">
      <c r="B235" s="28">
        <v>45520</v>
      </c>
      <c r="C235" s="29">
        <v>0.12</v>
      </c>
      <c r="D235" s="29">
        <v>0.45</v>
      </c>
      <c r="E235" s="29">
        <v>0.98</v>
      </c>
      <c r="F235" s="29">
        <v>1.23</v>
      </c>
      <c r="G235" s="29">
        <v>1.63</v>
      </c>
    </row>
    <row r="236" spans="2:7">
      <c r="B236" s="28">
        <v>45521</v>
      </c>
      <c r="C236" s="29">
        <v>0.22</v>
      </c>
      <c r="D236" s="29">
        <v>0.4</v>
      </c>
      <c r="E236" s="29">
        <v>0.76</v>
      </c>
      <c r="F236" s="29">
        <v>1.21</v>
      </c>
      <c r="G236" s="29">
        <v>1.94</v>
      </c>
    </row>
    <row r="237" spans="2:7">
      <c r="B237" s="28">
        <v>45522</v>
      </c>
      <c r="C237" s="29">
        <v>0.06</v>
      </c>
      <c r="D237" s="29">
        <v>0.41</v>
      </c>
      <c r="E237" s="29">
        <v>0.97</v>
      </c>
      <c r="F237" s="29">
        <v>1.21</v>
      </c>
      <c r="G237" s="29">
        <v>1.63</v>
      </c>
    </row>
    <row r="238" spans="2:7">
      <c r="B238" s="28">
        <v>45523</v>
      </c>
      <c r="C238" s="29">
        <v>0.06</v>
      </c>
      <c r="D238" s="29">
        <v>0.43</v>
      </c>
      <c r="E238" s="29">
        <v>0.86</v>
      </c>
      <c r="F238" s="29">
        <v>1.02</v>
      </c>
      <c r="G238" s="29">
        <v>1.36</v>
      </c>
    </row>
    <row r="239" spans="2:7">
      <c r="B239" s="28">
        <v>45524</v>
      </c>
      <c r="C239" s="29">
        <v>0.03</v>
      </c>
      <c r="D239" s="29">
        <v>0.43</v>
      </c>
      <c r="E239" s="29">
        <v>0.75</v>
      </c>
      <c r="F239" s="29">
        <v>1</v>
      </c>
      <c r="G239" s="29">
        <v>1.31</v>
      </c>
    </row>
    <row r="240" spans="2:7">
      <c r="B240" s="28">
        <v>45525</v>
      </c>
      <c r="C240" s="29">
        <v>0.1</v>
      </c>
      <c r="D240" s="29">
        <v>0.43</v>
      </c>
      <c r="E240" s="29">
        <v>0.86</v>
      </c>
      <c r="F240" s="29">
        <v>1.1299999999999999</v>
      </c>
      <c r="G240" s="29">
        <v>1.92</v>
      </c>
    </row>
    <row r="241" spans="2:7">
      <c r="B241" s="28">
        <v>45526</v>
      </c>
      <c r="C241" s="29">
        <v>0.19</v>
      </c>
      <c r="D241" s="29">
        <v>0.41</v>
      </c>
      <c r="E241" s="29">
        <v>0.84</v>
      </c>
      <c r="F241" s="29">
        <v>1.08</v>
      </c>
      <c r="G241" s="29">
        <v>1.32</v>
      </c>
    </row>
    <row r="242" spans="2:7">
      <c r="B242" s="28">
        <v>45527</v>
      </c>
      <c r="C242" s="29">
        <v>0.26</v>
      </c>
      <c r="D242" s="29">
        <v>0.42</v>
      </c>
      <c r="E242" s="29">
        <v>0.76</v>
      </c>
      <c r="F242" s="29">
        <v>1.1299999999999999</v>
      </c>
      <c r="G242" s="29">
        <v>1.59</v>
      </c>
    </row>
    <row r="243" spans="2:7">
      <c r="B243" s="28">
        <v>45528</v>
      </c>
      <c r="C243" s="29">
        <v>0.35</v>
      </c>
      <c r="D243" s="29">
        <v>0.48</v>
      </c>
      <c r="E243" s="29">
        <v>0.78</v>
      </c>
      <c r="F243" s="29">
        <v>1.23</v>
      </c>
      <c r="G243" s="29">
        <v>1.64</v>
      </c>
    </row>
    <row r="244" spans="2:7">
      <c r="B244" s="28">
        <v>45529</v>
      </c>
      <c r="C244" s="29">
        <v>0.19</v>
      </c>
      <c r="D244" s="29">
        <v>0.45</v>
      </c>
      <c r="E244" s="29">
        <v>0.98</v>
      </c>
      <c r="F244" s="29">
        <v>1.0900000000000001</v>
      </c>
      <c r="G244" s="29">
        <v>1.37</v>
      </c>
    </row>
    <row r="245" spans="2:7">
      <c r="B245" s="28">
        <v>45530</v>
      </c>
      <c r="C245" s="29">
        <v>0.28999999999999998</v>
      </c>
      <c r="D245" s="29">
        <v>0.42</v>
      </c>
      <c r="E245" s="29">
        <v>0.81</v>
      </c>
      <c r="F245" s="29">
        <v>1.06</v>
      </c>
      <c r="G245" s="29">
        <v>1.65</v>
      </c>
    </row>
    <row r="246" spans="2:7">
      <c r="B246" s="28">
        <v>45531</v>
      </c>
      <c r="C246" s="29">
        <v>0.06</v>
      </c>
      <c r="D246" s="29">
        <v>0.45</v>
      </c>
      <c r="E246" s="29">
        <v>0.81</v>
      </c>
      <c r="F246" s="29">
        <v>1.1000000000000001</v>
      </c>
      <c r="G246" s="29">
        <v>1.32</v>
      </c>
    </row>
    <row r="247" spans="2:7">
      <c r="B247" s="28">
        <v>45532</v>
      </c>
      <c r="C247" s="29">
        <v>0.19</v>
      </c>
      <c r="D247" s="29">
        <v>0.43</v>
      </c>
      <c r="E247" s="29">
        <v>0.81</v>
      </c>
      <c r="F247" s="29">
        <v>1.0900000000000001</v>
      </c>
      <c r="G247" s="29">
        <v>1.74</v>
      </c>
    </row>
    <row r="248" spans="2:7">
      <c r="B248" s="28">
        <v>45533</v>
      </c>
      <c r="C248" s="29">
        <v>0.06</v>
      </c>
      <c r="D248" s="29">
        <v>0.42</v>
      </c>
      <c r="E248" s="29">
        <v>0.95</v>
      </c>
      <c r="F248" s="29">
        <v>1</v>
      </c>
      <c r="G248" s="29">
        <v>1.43</v>
      </c>
    </row>
    <row r="249" spans="2:7">
      <c r="B249" s="28">
        <v>45534</v>
      </c>
      <c r="C249" s="29">
        <v>0.4</v>
      </c>
      <c r="D249" s="29">
        <v>0.49</v>
      </c>
      <c r="E249" s="29">
        <v>0.93</v>
      </c>
      <c r="F249" s="29">
        <v>1.1000000000000001</v>
      </c>
      <c r="G249" s="29">
        <v>1.91</v>
      </c>
    </row>
    <row r="250" spans="2:7">
      <c r="B250" s="28">
        <v>45535</v>
      </c>
      <c r="C250" s="29">
        <v>0.15</v>
      </c>
      <c r="D250" s="29">
        <v>0.42</v>
      </c>
      <c r="E250" s="29">
        <v>0.89</v>
      </c>
      <c r="F250" s="29">
        <v>1.22</v>
      </c>
      <c r="G250" s="29">
        <v>1.61</v>
      </c>
    </row>
    <row r="251" spans="2:7">
      <c r="B251" s="28">
        <v>45536</v>
      </c>
      <c r="C251" s="29">
        <v>0.3</v>
      </c>
      <c r="D251" s="29">
        <v>0.4</v>
      </c>
      <c r="E251" s="29">
        <v>0.85</v>
      </c>
      <c r="F251" s="29">
        <v>1.2</v>
      </c>
      <c r="G251" s="29">
        <v>1.89</v>
      </c>
    </row>
    <row r="252" spans="2:7">
      <c r="B252" s="28">
        <v>45537</v>
      </c>
      <c r="C252" s="29">
        <v>0.3</v>
      </c>
      <c r="D252" s="29">
        <v>0.42</v>
      </c>
      <c r="E252" s="29">
        <v>0.79</v>
      </c>
      <c r="F252" s="29">
        <v>1</v>
      </c>
      <c r="G252" s="29">
        <v>1.99</v>
      </c>
    </row>
    <row r="253" spans="2:7">
      <c r="B253" s="28">
        <v>45538</v>
      </c>
      <c r="C253" s="29">
        <v>0.19</v>
      </c>
      <c r="D253" s="29">
        <v>0.4</v>
      </c>
      <c r="E253" s="29">
        <v>1</v>
      </c>
      <c r="F253" s="29">
        <v>1.01</v>
      </c>
      <c r="G253" s="29">
        <v>1.74</v>
      </c>
    </row>
    <row r="254" spans="2:7">
      <c r="B254" s="28">
        <v>45539</v>
      </c>
      <c r="C254" s="29">
        <v>0.13</v>
      </c>
      <c r="D254" s="29">
        <v>0.5</v>
      </c>
      <c r="E254" s="29">
        <v>0.92</v>
      </c>
      <c r="F254" s="29">
        <v>1.1100000000000001</v>
      </c>
      <c r="G254" s="29">
        <v>1.88</v>
      </c>
    </row>
    <row r="255" spans="2:7">
      <c r="B255" s="28">
        <v>45540</v>
      </c>
      <c r="C255" s="29">
        <v>0.01</v>
      </c>
      <c r="D255" s="29">
        <v>0.41</v>
      </c>
      <c r="E255" s="29">
        <v>0.77</v>
      </c>
      <c r="F255" s="29">
        <v>1.1100000000000001</v>
      </c>
      <c r="G255" s="29">
        <v>1.97</v>
      </c>
    </row>
    <row r="256" spans="2:7">
      <c r="B256" s="28">
        <v>45541</v>
      </c>
      <c r="C256" s="29">
        <v>0.17</v>
      </c>
      <c r="D256" s="29">
        <v>0.47</v>
      </c>
      <c r="E256" s="29">
        <v>0.96</v>
      </c>
      <c r="F256" s="29">
        <v>1.1599999999999999</v>
      </c>
      <c r="G256" s="29">
        <v>1.6</v>
      </c>
    </row>
    <row r="257" spans="2:7">
      <c r="B257" s="28">
        <v>45542</v>
      </c>
      <c r="C257" s="29">
        <v>0.03</v>
      </c>
      <c r="D257" s="29">
        <v>0.41</v>
      </c>
      <c r="E257" s="29">
        <v>0.99</v>
      </c>
      <c r="F257" s="29">
        <v>1.03</v>
      </c>
      <c r="G257" s="29">
        <v>1.74</v>
      </c>
    </row>
    <row r="258" spans="2:7">
      <c r="B258" s="28">
        <v>45543</v>
      </c>
      <c r="C258" s="29">
        <v>0.39</v>
      </c>
      <c r="D258" s="29">
        <v>0.48</v>
      </c>
      <c r="E258" s="29">
        <v>0.88</v>
      </c>
      <c r="F258" s="29">
        <v>1.07</v>
      </c>
      <c r="G258" s="29">
        <v>1.82</v>
      </c>
    </row>
    <row r="259" spans="2:7">
      <c r="B259" s="28">
        <v>45544</v>
      </c>
      <c r="C259" s="29">
        <v>0.28000000000000003</v>
      </c>
      <c r="D259" s="29">
        <v>0.47</v>
      </c>
      <c r="E259" s="29">
        <v>0.77</v>
      </c>
      <c r="F259" s="29">
        <v>1.03</v>
      </c>
      <c r="G259" s="29">
        <v>1.38</v>
      </c>
    </row>
    <row r="260" spans="2:7">
      <c r="B260" s="28">
        <v>45545</v>
      </c>
      <c r="C260" s="29">
        <v>0.4</v>
      </c>
      <c r="D260" s="29">
        <v>0.47</v>
      </c>
      <c r="E260" s="29">
        <v>0.9</v>
      </c>
      <c r="F260" s="29">
        <v>1.04</v>
      </c>
      <c r="G260" s="29">
        <v>1.34</v>
      </c>
    </row>
    <row r="261" spans="2:7">
      <c r="B261" s="28">
        <v>45546</v>
      </c>
      <c r="C261" s="29">
        <v>0.13</v>
      </c>
      <c r="D261" s="29">
        <v>0.49</v>
      </c>
      <c r="E261" s="29">
        <v>0.96</v>
      </c>
      <c r="F261" s="29">
        <v>1.01</v>
      </c>
      <c r="G261" s="29">
        <v>1.79</v>
      </c>
    </row>
    <row r="262" spans="2:7">
      <c r="B262" s="28">
        <v>45547</v>
      </c>
      <c r="C262" s="29">
        <v>7.0000000000000007E-2</v>
      </c>
      <c r="D262" s="29">
        <v>0.42</v>
      </c>
      <c r="E262" s="29">
        <v>0.78</v>
      </c>
      <c r="F262" s="29">
        <v>1.1100000000000001</v>
      </c>
      <c r="G262" s="29">
        <v>1.61</v>
      </c>
    </row>
    <row r="263" spans="2:7">
      <c r="B263" s="28">
        <v>45548</v>
      </c>
      <c r="C263" s="29">
        <v>0.19</v>
      </c>
      <c r="D263" s="29">
        <v>0.5</v>
      </c>
      <c r="E263" s="29">
        <v>0.93</v>
      </c>
      <c r="F263" s="29">
        <v>1.1599999999999999</v>
      </c>
      <c r="G263" s="29">
        <v>1.33</v>
      </c>
    </row>
    <row r="264" spans="2:7">
      <c r="B264" s="28">
        <v>45549</v>
      </c>
      <c r="C264" s="29">
        <v>7.0000000000000007E-2</v>
      </c>
      <c r="D264" s="29">
        <v>0.42</v>
      </c>
      <c r="E264" s="29">
        <v>0.83</v>
      </c>
      <c r="F264" s="29">
        <v>1.1000000000000001</v>
      </c>
      <c r="G264" s="29">
        <v>1.74</v>
      </c>
    </row>
    <row r="265" spans="2:7">
      <c r="B265" s="28">
        <v>45550</v>
      </c>
      <c r="C265" s="29">
        <v>0.3</v>
      </c>
      <c r="D265" s="29">
        <v>0.5</v>
      </c>
      <c r="E265" s="29">
        <v>0.97</v>
      </c>
      <c r="F265" s="29">
        <v>1.08</v>
      </c>
      <c r="G265" s="29">
        <v>1.61</v>
      </c>
    </row>
    <row r="266" spans="2:7">
      <c r="B266" s="28">
        <v>45551</v>
      </c>
      <c r="C266" s="29">
        <v>0.02</v>
      </c>
      <c r="D266" s="29">
        <v>0.5</v>
      </c>
      <c r="E266" s="29">
        <v>0.9</v>
      </c>
      <c r="F266" s="29">
        <v>1.23</v>
      </c>
      <c r="G266" s="29">
        <v>1.32</v>
      </c>
    </row>
    <row r="267" spans="2:7">
      <c r="B267" s="28">
        <v>45552</v>
      </c>
      <c r="C267" s="29">
        <v>0.27</v>
      </c>
      <c r="D267" s="29">
        <v>0.45</v>
      </c>
      <c r="E267" s="29">
        <v>0.87</v>
      </c>
      <c r="F267" s="29">
        <v>1.19</v>
      </c>
      <c r="G267" s="29">
        <v>1.45</v>
      </c>
    </row>
    <row r="268" spans="2:7">
      <c r="B268" s="28">
        <v>45553</v>
      </c>
      <c r="C268" s="29">
        <v>0.1</v>
      </c>
      <c r="D268" s="29">
        <v>0.49</v>
      </c>
      <c r="E268" s="29">
        <v>0.87</v>
      </c>
      <c r="F268" s="29">
        <v>1.08</v>
      </c>
      <c r="G268" s="29">
        <v>1.73</v>
      </c>
    </row>
    <row r="269" spans="2:7">
      <c r="B269" s="28">
        <v>45554</v>
      </c>
      <c r="C269" s="29">
        <v>0.16</v>
      </c>
      <c r="D269" s="29">
        <v>0.42</v>
      </c>
      <c r="E269" s="29">
        <v>1</v>
      </c>
      <c r="F269" s="29">
        <v>1.01</v>
      </c>
      <c r="G269" s="29">
        <v>1.73</v>
      </c>
    </row>
    <row r="270" spans="2:7">
      <c r="B270" s="28">
        <v>45555</v>
      </c>
      <c r="C270" s="29">
        <v>0.26</v>
      </c>
      <c r="D270" s="29">
        <v>0.4</v>
      </c>
      <c r="E270" s="29">
        <v>0.99</v>
      </c>
      <c r="F270" s="29">
        <v>1.17</v>
      </c>
      <c r="G270" s="29">
        <v>1.29</v>
      </c>
    </row>
    <row r="271" spans="2:7">
      <c r="B271" s="28">
        <v>45556</v>
      </c>
      <c r="C271" s="29">
        <v>0.39</v>
      </c>
      <c r="D271" s="29">
        <v>0.44</v>
      </c>
      <c r="E271" s="29">
        <v>0.91</v>
      </c>
      <c r="F271" s="29">
        <v>1.1299999999999999</v>
      </c>
      <c r="G271" s="29">
        <v>1.87</v>
      </c>
    </row>
    <row r="272" spans="2:7">
      <c r="B272" s="28">
        <v>45557</v>
      </c>
      <c r="C272" s="29">
        <v>0.05</v>
      </c>
      <c r="D272" s="29">
        <v>0.48</v>
      </c>
      <c r="E272" s="29">
        <v>0.9</v>
      </c>
      <c r="F272" s="29">
        <v>1</v>
      </c>
      <c r="G272" s="29">
        <v>1.78</v>
      </c>
    </row>
    <row r="273" spans="2:7">
      <c r="B273" s="28">
        <v>45558</v>
      </c>
      <c r="C273" s="29">
        <v>7.0000000000000007E-2</v>
      </c>
      <c r="D273" s="29">
        <v>0.5</v>
      </c>
      <c r="E273" s="29">
        <v>0.91</v>
      </c>
      <c r="F273" s="29">
        <v>1.19</v>
      </c>
      <c r="G273" s="29">
        <v>1.96</v>
      </c>
    </row>
    <row r="274" spans="2:7">
      <c r="B274" s="28">
        <v>45559</v>
      </c>
      <c r="C274" s="29">
        <v>0.31</v>
      </c>
      <c r="D274" s="29">
        <v>0.4</v>
      </c>
      <c r="E274" s="29">
        <v>0.84</v>
      </c>
      <c r="F274" s="29">
        <v>1.05</v>
      </c>
      <c r="G274" s="29">
        <v>1.86</v>
      </c>
    </row>
    <row r="275" spans="2:7">
      <c r="B275" s="28">
        <v>45560</v>
      </c>
      <c r="C275" s="29">
        <v>0.33</v>
      </c>
      <c r="D275" s="29">
        <v>0.4</v>
      </c>
      <c r="E275" s="29">
        <v>0.98</v>
      </c>
      <c r="F275" s="29">
        <v>1.25</v>
      </c>
      <c r="G275" s="29">
        <v>1.38</v>
      </c>
    </row>
    <row r="276" spans="2:7">
      <c r="B276" s="28">
        <v>45561</v>
      </c>
      <c r="C276" s="29">
        <v>0.38</v>
      </c>
      <c r="D276" s="29">
        <v>0.5</v>
      </c>
      <c r="E276" s="29">
        <v>0.8</v>
      </c>
      <c r="F276" s="29">
        <v>1.2</v>
      </c>
      <c r="G276" s="29">
        <v>1.76</v>
      </c>
    </row>
    <row r="277" spans="2:7">
      <c r="B277" s="28">
        <v>45562</v>
      </c>
      <c r="C277" s="29">
        <v>0.3</v>
      </c>
      <c r="D277" s="29">
        <v>0.48</v>
      </c>
      <c r="E277" s="29">
        <v>0.87</v>
      </c>
      <c r="F277" s="29">
        <v>1</v>
      </c>
      <c r="G277" s="29">
        <v>1.87</v>
      </c>
    </row>
    <row r="278" spans="2:7">
      <c r="B278" s="28">
        <v>45563</v>
      </c>
      <c r="C278" s="29">
        <v>0.16</v>
      </c>
      <c r="D278" s="29">
        <v>0.4</v>
      </c>
      <c r="E278" s="29">
        <v>0.96</v>
      </c>
      <c r="F278" s="29">
        <v>1.01</v>
      </c>
      <c r="G278" s="29">
        <v>1.72</v>
      </c>
    </row>
    <row r="279" spans="2:7">
      <c r="B279" s="28">
        <v>45564</v>
      </c>
      <c r="C279" s="29">
        <v>0.08</v>
      </c>
      <c r="D279" s="29">
        <v>0.41</v>
      </c>
      <c r="E279" s="29">
        <v>0.86</v>
      </c>
      <c r="F279" s="29">
        <v>1.22</v>
      </c>
      <c r="G279" s="29">
        <v>1.31</v>
      </c>
    </row>
    <row r="280" spans="2:7">
      <c r="B280" s="28">
        <v>45565</v>
      </c>
      <c r="C280" s="29">
        <v>0.24</v>
      </c>
      <c r="D280" s="29">
        <v>0.46</v>
      </c>
      <c r="E280" s="29">
        <v>0.75</v>
      </c>
      <c r="F280" s="29">
        <v>1.17</v>
      </c>
      <c r="G280" s="29">
        <v>1.91</v>
      </c>
    </row>
    <row r="281" spans="2:7">
      <c r="B281" s="28">
        <v>45566</v>
      </c>
      <c r="C281" s="29">
        <v>0.09</v>
      </c>
      <c r="D281" s="29">
        <v>0.45</v>
      </c>
      <c r="E281" s="29">
        <v>0.84</v>
      </c>
      <c r="F281" s="29">
        <v>1.1399999999999999</v>
      </c>
      <c r="G281" s="29">
        <v>1.61</v>
      </c>
    </row>
    <row r="282" spans="2:7">
      <c r="B282" s="28">
        <v>45567</v>
      </c>
      <c r="C282" s="29">
        <v>0.12</v>
      </c>
      <c r="D282" s="29">
        <v>0.49</v>
      </c>
      <c r="E282" s="29">
        <v>0.95</v>
      </c>
      <c r="F282" s="29">
        <v>1.22</v>
      </c>
      <c r="G282" s="29">
        <v>1.27</v>
      </c>
    </row>
    <row r="283" spans="2:7">
      <c r="B283" s="28">
        <v>45568</v>
      </c>
      <c r="C283" s="29">
        <v>0.28999999999999998</v>
      </c>
      <c r="D283" s="29">
        <v>0.44</v>
      </c>
      <c r="E283" s="29">
        <v>0.85</v>
      </c>
      <c r="F283" s="29">
        <v>1.22</v>
      </c>
      <c r="G283" s="29">
        <v>2</v>
      </c>
    </row>
    <row r="284" spans="2:7">
      <c r="B284" s="28">
        <v>45569</v>
      </c>
      <c r="C284" s="29">
        <v>0.32</v>
      </c>
      <c r="D284" s="29">
        <v>0.42</v>
      </c>
      <c r="E284" s="29">
        <v>0.86</v>
      </c>
      <c r="F284" s="29">
        <v>1.03</v>
      </c>
      <c r="G284" s="29">
        <v>1.35</v>
      </c>
    </row>
    <row r="285" spans="2:7">
      <c r="B285" s="28">
        <v>45570</v>
      </c>
      <c r="C285" s="29">
        <v>0.34</v>
      </c>
      <c r="D285" s="29">
        <v>0.49</v>
      </c>
      <c r="E285" s="29">
        <v>0.76</v>
      </c>
      <c r="F285" s="29">
        <v>1.24</v>
      </c>
      <c r="G285" s="29">
        <v>1.95</v>
      </c>
    </row>
    <row r="286" spans="2:7">
      <c r="B286" s="28">
        <v>45571</v>
      </c>
      <c r="C286" s="29">
        <v>0.31</v>
      </c>
      <c r="D286" s="29">
        <v>0.43</v>
      </c>
      <c r="E286" s="29">
        <v>0.78</v>
      </c>
      <c r="F286" s="29">
        <v>1.03</v>
      </c>
      <c r="G286" s="29">
        <v>1.5</v>
      </c>
    </row>
    <row r="287" spans="2:7">
      <c r="B287" s="28">
        <v>45572</v>
      </c>
      <c r="C287" s="29">
        <v>0.19</v>
      </c>
      <c r="D287" s="29">
        <v>0.48</v>
      </c>
      <c r="E287" s="29">
        <v>0.97</v>
      </c>
      <c r="F287" s="29">
        <v>1.01</v>
      </c>
      <c r="G287" s="29">
        <v>1.89</v>
      </c>
    </row>
    <row r="288" spans="2:7">
      <c r="B288" s="28">
        <v>45573</v>
      </c>
      <c r="C288" s="29">
        <v>0.2</v>
      </c>
      <c r="D288" s="29">
        <v>0.44</v>
      </c>
      <c r="E288" s="29">
        <v>0.95</v>
      </c>
      <c r="F288" s="29">
        <v>1.1499999999999999</v>
      </c>
      <c r="G288" s="29">
        <v>1.41</v>
      </c>
    </row>
    <row r="289" spans="2:7">
      <c r="B289" s="28">
        <v>45574</v>
      </c>
      <c r="C289" s="29">
        <v>0.38</v>
      </c>
      <c r="D289" s="29">
        <v>0.48</v>
      </c>
      <c r="E289" s="29">
        <v>1</v>
      </c>
      <c r="F289" s="29">
        <v>1.1599999999999999</v>
      </c>
      <c r="G289" s="29">
        <v>1.86</v>
      </c>
    </row>
    <row r="290" spans="2:7">
      <c r="B290" s="28">
        <v>45575</v>
      </c>
      <c r="C290" s="29">
        <v>0.26</v>
      </c>
      <c r="D290" s="29">
        <v>0.48</v>
      </c>
      <c r="E290" s="29">
        <v>0.84</v>
      </c>
      <c r="F290" s="29">
        <v>1.1499999999999999</v>
      </c>
      <c r="G290" s="29">
        <v>1.73</v>
      </c>
    </row>
    <row r="291" spans="2:7">
      <c r="B291" s="28">
        <v>45576</v>
      </c>
      <c r="C291" s="29">
        <v>0.4</v>
      </c>
      <c r="D291" s="29">
        <v>0.45</v>
      </c>
      <c r="E291" s="29">
        <v>0.81</v>
      </c>
      <c r="F291" s="29">
        <v>1.21</v>
      </c>
      <c r="G291" s="29">
        <v>1.9</v>
      </c>
    </row>
    <row r="292" spans="2:7">
      <c r="B292" s="28">
        <v>45577</v>
      </c>
      <c r="C292" s="29">
        <v>0.28999999999999998</v>
      </c>
      <c r="D292" s="29">
        <v>0.43</v>
      </c>
      <c r="E292" s="29">
        <v>1</v>
      </c>
      <c r="F292" s="29">
        <v>1.22</v>
      </c>
      <c r="G292" s="29">
        <v>1.7</v>
      </c>
    </row>
    <row r="293" spans="2:7">
      <c r="B293" s="28">
        <v>45578</v>
      </c>
      <c r="C293" s="29">
        <v>0.13</v>
      </c>
      <c r="D293" s="29">
        <v>0.43</v>
      </c>
      <c r="E293" s="29">
        <v>1</v>
      </c>
      <c r="F293" s="29">
        <v>1.22</v>
      </c>
      <c r="G293" s="29">
        <v>2</v>
      </c>
    </row>
    <row r="294" spans="2:7">
      <c r="B294" s="28">
        <v>45579</v>
      </c>
      <c r="C294" s="29">
        <v>0.08</v>
      </c>
      <c r="D294" s="29">
        <v>0.42</v>
      </c>
      <c r="E294" s="29">
        <v>1</v>
      </c>
      <c r="F294" s="29">
        <v>1.08</v>
      </c>
      <c r="G294" s="29">
        <v>1.59</v>
      </c>
    </row>
    <row r="295" spans="2:7">
      <c r="B295" s="28">
        <v>45580</v>
      </c>
      <c r="C295" s="29">
        <v>0.2</v>
      </c>
      <c r="D295" s="29">
        <v>0.45</v>
      </c>
      <c r="E295" s="29">
        <v>1</v>
      </c>
      <c r="F295" s="29">
        <v>1.25</v>
      </c>
      <c r="G295" s="29">
        <v>1.68</v>
      </c>
    </row>
    <row r="296" spans="2:7">
      <c r="B296" s="28">
        <v>45581</v>
      </c>
      <c r="C296" s="29">
        <v>0.02</v>
      </c>
      <c r="D296" s="29">
        <v>0.49</v>
      </c>
      <c r="E296" s="29">
        <v>0.76</v>
      </c>
      <c r="F296" s="29">
        <v>1.1000000000000001</v>
      </c>
      <c r="G296" s="29">
        <v>1.93</v>
      </c>
    </row>
    <row r="297" spans="2:7">
      <c r="B297" s="28">
        <v>45582</v>
      </c>
      <c r="C297" s="29">
        <v>0.16</v>
      </c>
      <c r="D297" s="29">
        <v>0.5</v>
      </c>
      <c r="E297" s="29">
        <v>0.87</v>
      </c>
      <c r="F297" s="29">
        <v>1</v>
      </c>
      <c r="G297" s="29">
        <v>1.54</v>
      </c>
    </row>
    <row r="298" spans="2:7">
      <c r="B298" s="28">
        <v>45583</v>
      </c>
      <c r="C298" s="29">
        <v>0.18</v>
      </c>
      <c r="D298" s="29">
        <v>0.42</v>
      </c>
      <c r="E298" s="29">
        <v>0.89</v>
      </c>
      <c r="F298" s="29">
        <v>1.06</v>
      </c>
      <c r="G298" s="29">
        <v>1.51</v>
      </c>
    </row>
    <row r="299" spans="2:7">
      <c r="B299" s="28">
        <v>45584</v>
      </c>
      <c r="C299" s="29">
        <v>0.23</v>
      </c>
      <c r="D299" s="29">
        <v>0.49</v>
      </c>
      <c r="E299" s="29">
        <v>0.82</v>
      </c>
      <c r="F299" s="29">
        <v>1.04</v>
      </c>
      <c r="G299" s="29">
        <v>1.52</v>
      </c>
    </row>
    <row r="300" spans="2:7">
      <c r="B300" s="28">
        <v>45585</v>
      </c>
      <c r="C300" s="29">
        <v>0.01</v>
      </c>
      <c r="D300" s="29">
        <v>0.42</v>
      </c>
      <c r="E300" s="29">
        <v>0.77</v>
      </c>
      <c r="F300" s="29">
        <v>1.1200000000000001</v>
      </c>
      <c r="G300" s="29">
        <v>1.29</v>
      </c>
    </row>
    <row r="301" spans="2:7">
      <c r="B301" s="28">
        <v>45586</v>
      </c>
      <c r="C301" s="29">
        <v>0.16</v>
      </c>
      <c r="D301" s="29">
        <v>0.44</v>
      </c>
      <c r="E301" s="29">
        <v>0.85</v>
      </c>
      <c r="F301" s="29">
        <v>1.19</v>
      </c>
      <c r="G301" s="29">
        <v>1.4</v>
      </c>
    </row>
    <row r="302" spans="2:7">
      <c r="B302" s="28">
        <v>45587</v>
      </c>
      <c r="C302" s="29">
        <v>0.4</v>
      </c>
      <c r="D302" s="29">
        <v>0.41</v>
      </c>
      <c r="E302" s="29">
        <v>0.92</v>
      </c>
      <c r="F302" s="29">
        <v>1.1499999999999999</v>
      </c>
      <c r="G302" s="29">
        <v>1.91</v>
      </c>
    </row>
    <row r="303" spans="2:7">
      <c r="B303" s="28">
        <v>45588</v>
      </c>
      <c r="C303" s="29">
        <v>0.13</v>
      </c>
      <c r="D303" s="29">
        <v>0.45</v>
      </c>
      <c r="E303" s="29">
        <v>0.99</v>
      </c>
      <c r="F303" s="29">
        <v>1.22</v>
      </c>
      <c r="G303" s="29">
        <v>1.95</v>
      </c>
    </row>
    <row r="304" spans="2:7">
      <c r="B304" s="28">
        <v>45589</v>
      </c>
      <c r="C304" s="29">
        <v>0.27</v>
      </c>
      <c r="D304" s="29">
        <v>0.42</v>
      </c>
      <c r="E304" s="29">
        <v>0.85</v>
      </c>
      <c r="F304" s="29">
        <v>1.22</v>
      </c>
      <c r="G304" s="29">
        <v>1.78</v>
      </c>
    </row>
    <row r="305" spans="2:7">
      <c r="B305" s="28">
        <v>45590</v>
      </c>
      <c r="C305" s="29">
        <v>0.25</v>
      </c>
      <c r="D305" s="29">
        <v>0.4</v>
      </c>
      <c r="E305" s="29">
        <v>0.99</v>
      </c>
      <c r="F305" s="29">
        <v>1.25</v>
      </c>
      <c r="G305" s="29">
        <v>1.84</v>
      </c>
    </row>
    <row r="306" spans="2:7">
      <c r="B306" s="28">
        <v>45591</v>
      </c>
      <c r="C306" s="29">
        <v>0.26</v>
      </c>
      <c r="D306" s="29">
        <v>0.42</v>
      </c>
      <c r="E306" s="29">
        <v>0.78</v>
      </c>
      <c r="F306" s="29">
        <v>1.22</v>
      </c>
      <c r="G306" s="29">
        <v>1.68</v>
      </c>
    </row>
    <row r="307" spans="2:7">
      <c r="B307" s="28">
        <v>45592</v>
      </c>
      <c r="C307" s="29">
        <v>0.09</v>
      </c>
      <c r="D307" s="29">
        <v>0.49</v>
      </c>
      <c r="E307" s="29">
        <v>0.87</v>
      </c>
      <c r="F307" s="29">
        <v>1.21</v>
      </c>
      <c r="G307" s="29">
        <v>1.54</v>
      </c>
    </row>
    <row r="308" spans="2:7">
      <c r="B308" s="28">
        <v>45593</v>
      </c>
      <c r="C308" s="29">
        <v>0.18</v>
      </c>
      <c r="D308" s="29">
        <v>0.5</v>
      </c>
      <c r="E308" s="29">
        <v>0.9</v>
      </c>
      <c r="F308" s="29">
        <v>1.02</v>
      </c>
      <c r="G308" s="29">
        <v>1.78</v>
      </c>
    </row>
    <row r="309" spans="2:7">
      <c r="B309" s="28">
        <v>45594</v>
      </c>
      <c r="C309" s="29">
        <v>0.09</v>
      </c>
      <c r="D309" s="29">
        <v>0.41</v>
      </c>
      <c r="E309" s="29">
        <v>0.88</v>
      </c>
      <c r="F309" s="29">
        <v>1.17</v>
      </c>
      <c r="G309" s="29">
        <v>1.68</v>
      </c>
    </row>
    <row r="310" spans="2:7">
      <c r="B310" s="28">
        <v>45595</v>
      </c>
      <c r="C310" s="29">
        <v>0.28999999999999998</v>
      </c>
      <c r="D310" s="29">
        <v>0.44</v>
      </c>
      <c r="E310" s="29">
        <v>0.86</v>
      </c>
      <c r="F310" s="29">
        <v>1.2</v>
      </c>
      <c r="G310" s="29">
        <v>1.97</v>
      </c>
    </row>
    <row r="311" spans="2:7">
      <c r="B311" s="28">
        <v>45596</v>
      </c>
      <c r="C311" s="29">
        <v>0.12</v>
      </c>
      <c r="D311" s="29">
        <v>0.44</v>
      </c>
      <c r="E311" s="29">
        <v>0.78</v>
      </c>
      <c r="F311" s="29">
        <v>1</v>
      </c>
      <c r="G311" s="29">
        <v>1.42</v>
      </c>
    </row>
    <row r="312" spans="2:7">
      <c r="B312" s="28">
        <v>45597</v>
      </c>
      <c r="C312" s="29">
        <v>0.34</v>
      </c>
      <c r="D312" s="29">
        <v>0.4</v>
      </c>
      <c r="E312" s="29">
        <v>0.86</v>
      </c>
      <c r="F312" s="29">
        <v>1.0900000000000001</v>
      </c>
      <c r="G312" s="29">
        <v>1.38</v>
      </c>
    </row>
    <row r="313" spans="2:7">
      <c r="B313" s="28">
        <v>45598</v>
      </c>
      <c r="C313" s="29">
        <v>7.0000000000000007E-2</v>
      </c>
      <c r="D313" s="29">
        <v>0.41</v>
      </c>
      <c r="E313" s="29">
        <v>0.89</v>
      </c>
      <c r="F313" s="29">
        <v>1.23</v>
      </c>
      <c r="G313" s="29">
        <v>1.4</v>
      </c>
    </row>
    <row r="314" spans="2:7">
      <c r="B314" s="28">
        <v>45599</v>
      </c>
      <c r="C314" s="29">
        <v>0.1</v>
      </c>
      <c r="D314" s="29">
        <v>0.44</v>
      </c>
      <c r="E314" s="29">
        <v>0.9</v>
      </c>
      <c r="F314" s="29">
        <v>1.23</v>
      </c>
      <c r="G314" s="29">
        <v>1.99</v>
      </c>
    </row>
    <row r="315" spans="2:7">
      <c r="B315" s="28">
        <v>45600</v>
      </c>
      <c r="C315" s="29">
        <v>0.28999999999999998</v>
      </c>
      <c r="D315" s="29">
        <v>0.5</v>
      </c>
      <c r="E315" s="29">
        <v>0.77</v>
      </c>
      <c r="F315" s="29">
        <v>1.21</v>
      </c>
      <c r="G315" s="29">
        <v>1.83</v>
      </c>
    </row>
    <row r="316" spans="2:7">
      <c r="B316" s="28">
        <v>45601</v>
      </c>
      <c r="C316" s="29">
        <v>0.28000000000000003</v>
      </c>
      <c r="D316" s="29">
        <v>0.5</v>
      </c>
      <c r="E316" s="29">
        <v>0.96</v>
      </c>
      <c r="F316" s="29">
        <v>1.0900000000000001</v>
      </c>
      <c r="G316" s="29">
        <v>1.54</v>
      </c>
    </row>
    <row r="317" spans="2:7">
      <c r="B317" s="28">
        <v>45602</v>
      </c>
      <c r="C317" s="29">
        <v>0.34</v>
      </c>
      <c r="D317" s="29">
        <v>0.46</v>
      </c>
      <c r="E317" s="29">
        <v>0.96</v>
      </c>
      <c r="F317" s="29">
        <v>1.24</v>
      </c>
      <c r="G317" s="29">
        <v>1.53</v>
      </c>
    </row>
    <row r="318" spans="2:7">
      <c r="B318" s="28">
        <v>45603</v>
      </c>
      <c r="C318" s="29">
        <v>0.03</v>
      </c>
      <c r="D318" s="29">
        <v>0.46</v>
      </c>
      <c r="E318" s="29">
        <v>0.93</v>
      </c>
      <c r="F318" s="29">
        <v>1.22</v>
      </c>
      <c r="G318" s="29">
        <v>1.98</v>
      </c>
    </row>
    <row r="319" spans="2:7">
      <c r="B319" s="28">
        <v>45604</v>
      </c>
      <c r="C319" s="29">
        <v>0.13</v>
      </c>
      <c r="D319" s="29">
        <v>0.49</v>
      </c>
      <c r="E319" s="29">
        <v>0.85</v>
      </c>
      <c r="F319" s="29">
        <v>1.01</v>
      </c>
      <c r="G319" s="29">
        <v>1.82</v>
      </c>
    </row>
    <row r="320" spans="2:7">
      <c r="B320" s="28">
        <v>45605</v>
      </c>
      <c r="C320" s="29">
        <v>0.02</v>
      </c>
      <c r="D320" s="29">
        <v>0.42</v>
      </c>
      <c r="E320" s="29">
        <v>0.83</v>
      </c>
      <c r="F320" s="29">
        <v>1.1399999999999999</v>
      </c>
      <c r="G320" s="29">
        <v>1.34</v>
      </c>
    </row>
    <row r="321" spans="2:7">
      <c r="B321" s="28">
        <v>45606</v>
      </c>
      <c r="C321" s="29">
        <v>0.39</v>
      </c>
      <c r="D321" s="29">
        <v>0.47</v>
      </c>
      <c r="E321" s="29">
        <v>0.88</v>
      </c>
      <c r="F321" s="29">
        <v>1.04</v>
      </c>
      <c r="G321" s="29">
        <v>1.66</v>
      </c>
    </row>
    <row r="322" spans="2:7">
      <c r="B322" s="28">
        <v>45607</v>
      </c>
      <c r="C322" s="29">
        <v>0.24</v>
      </c>
      <c r="D322" s="29">
        <v>0.48</v>
      </c>
      <c r="E322" s="29">
        <v>0.97</v>
      </c>
      <c r="F322" s="29">
        <v>1.01</v>
      </c>
      <c r="G322" s="29">
        <v>1.79</v>
      </c>
    </row>
    <row r="323" spans="2:7">
      <c r="B323" s="28">
        <v>45608</v>
      </c>
      <c r="C323" s="29">
        <v>0.17</v>
      </c>
      <c r="D323" s="29">
        <v>0.4</v>
      </c>
      <c r="E323" s="29">
        <v>0.82</v>
      </c>
      <c r="F323" s="29">
        <v>1.1200000000000001</v>
      </c>
      <c r="G323" s="29">
        <v>1.89</v>
      </c>
    </row>
    <row r="324" spans="2:7">
      <c r="B324" s="28">
        <v>45609</v>
      </c>
      <c r="C324" s="29">
        <v>0.35</v>
      </c>
      <c r="D324" s="29">
        <v>0.42</v>
      </c>
      <c r="E324" s="29">
        <v>0.98</v>
      </c>
      <c r="F324" s="29">
        <v>1.2</v>
      </c>
      <c r="G324" s="29">
        <v>1.9</v>
      </c>
    </row>
    <row r="325" spans="2:7">
      <c r="B325" s="28">
        <v>45610</v>
      </c>
      <c r="C325" s="29">
        <v>0.38</v>
      </c>
      <c r="D325" s="29">
        <v>0.42</v>
      </c>
      <c r="E325" s="29">
        <v>0.96</v>
      </c>
      <c r="F325" s="29">
        <v>1.01</v>
      </c>
      <c r="G325" s="29">
        <v>1.63</v>
      </c>
    </row>
    <row r="326" spans="2:7">
      <c r="B326" s="28">
        <v>45611</v>
      </c>
      <c r="C326" s="29">
        <v>0.23</v>
      </c>
      <c r="D326" s="29">
        <v>0.4</v>
      </c>
      <c r="E326" s="29">
        <v>0.9</v>
      </c>
      <c r="F326" s="29">
        <v>1.1599999999999999</v>
      </c>
      <c r="G326" s="29">
        <v>1.39</v>
      </c>
    </row>
    <row r="327" spans="2:7">
      <c r="B327" s="28">
        <v>45612</v>
      </c>
      <c r="C327" s="29">
        <v>0.08</v>
      </c>
      <c r="D327" s="29">
        <v>0.44</v>
      </c>
      <c r="E327" s="29">
        <v>0.86</v>
      </c>
      <c r="F327" s="29">
        <v>1.21</v>
      </c>
      <c r="G327" s="29">
        <v>1.98</v>
      </c>
    </row>
    <row r="328" spans="2:7">
      <c r="B328" s="28">
        <v>45613</v>
      </c>
      <c r="C328" s="29">
        <v>0.32</v>
      </c>
      <c r="D328" s="29">
        <v>0.47</v>
      </c>
      <c r="E328" s="29">
        <v>0.82</v>
      </c>
      <c r="F328" s="29">
        <v>1.21</v>
      </c>
      <c r="G328" s="29">
        <v>1.81</v>
      </c>
    </row>
    <row r="329" spans="2:7">
      <c r="B329" s="28">
        <v>45614</v>
      </c>
      <c r="C329" s="29">
        <v>0.24</v>
      </c>
      <c r="D329" s="29">
        <v>0.4</v>
      </c>
      <c r="E329" s="29">
        <v>0.75</v>
      </c>
      <c r="F329" s="29">
        <v>1.21</v>
      </c>
      <c r="G329" s="29">
        <v>1.77</v>
      </c>
    </row>
    <row r="330" spans="2:7">
      <c r="B330" s="28">
        <v>45615</v>
      </c>
      <c r="C330" s="29">
        <v>0.08</v>
      </c>
      <c r="D330" s="29">
        <v>0.5</v>
      </c>
      <c r="E330" s="29">
        <v>0.76</v>
      </c>
      <c r="F330" s="29">
        <v>1.2</v>
      </c>
      <c r="G330" s="29">
        <v>1.67</v>
      </c>
    </row>
    <row r="331" spans="2:7">
      <c r="B331" s="28">
        <v>45616</v>
      </c>
      <c r="C331" s="29">
        <v>0.21</v>
      </c>
      <c r="D331" s="29">
        <v>0.46</v>
      </c>
      <c r="E331" s="29">
        <v>0.88</v>
      </c>
      <c r="F331" s="29">
        <v>1.17</v>
      </c>
      <c r="G331" s="29">
        <v>1.87</v>
      </c>
    </row>
    <row r="332" spans="2:7">
      <c r="B332" s="28">
        <v>45617</v>
      </c>
      <c r="C332" s="29">
        <v>0.11</v>
      </c>
      <c r="D332" s="29">
        <v>0.41</v>
      </c>
      <c r="E332" s="29">
        <v>0.93</v>
      </c>
      <c r="F332" s="29">
        <v>1.02</v>
      </c>
      <c r="G332" s="29">
        <v>1.26</v>
      </c>
    </row>
    <row r="333" spans="2:7">
      <c r="B333" s="28">
        <v>45618</v>
      </c>
      <c r="C333" s="29">
        <v>0.09</v>
      </c>
      <c r="D333" s="29">
        <v>0.44</v>
      </c>
      <c r="E333" s="29">
        <v>0.87</v>
      </c>
      <c r="F333" s="29">
        <v>1.18</v>
      </c>
      <c r="G333" s="29">
        <v>1.78</v>
      </c>
    </row>
    <row r="334" spans="2:7">
      <c r="B334" s="28">
        <v>45619</v>
      </c>
      <c r="C334" s="29">
        <v>0.36</v>
      </c>
      <c r="D334" s="29">
        <v>0.5</v>
      </c>
      <c r="E334" s="29">
        <v>0.76</v>
      </c>
      <c r="F334" s="29">
        <v>1.1100000000000001</v>
      </c>
      <c r="G334" s="29">
        <v>1.87</v>
      </c>
    </row>
    <row r="335" spans="2:7">
      <c r="B335" s="28">
        <v>45620</v>
      </c>
      <c r="C335" s="29">
        <v>0.4</v>
      </c>
      <c r="D335" s="29">
        <v>0.44</v>
      </c>
      <c r="E335" s="29">
        <v>0.95</v>
      </c>
      <c r="F335" s="29">
        <v>1.17</v>
      </c>
      <c r="G335" s="29">
        <v>1.86</v>
      </c>
    </row>
    <row r="336" spans="2:7">
      <c r="B336" s="28">
        <v>45621</v>
      </c>
      <c r="C336" s="29">
        <v>0.16</v>
      </c>
      <c r="D336" s="29">
        <v>0.48</v>
      </c>
      <c r="E336" s="29">
        <v>0.83</v>
      </c>
      <c r="F336" s="29">
        <v>1</v>
      </c>
      <c r="G336" s="29">
        <v>1.5</v>
      </c>
    </row>
    <row r="337" spans="2:7">
      <c r="B337" s="28">
        <v>45622</v>
      </c>
      <c r="C337" s="29">
        <v>0.09</v>
      </c>
      <c r="D337" s="29">
        <v>0.4</v>
      </c>
      <c r="E337" s="29">
        <v>0.83</v>
      </c>
      <c r="F337" s="29">
        <v>1.1100000000000001</v>
      </c>
      <c r="G337" s="29">
        <v>1.7</v>
      </c>
    </row>
    <row r="338" spans="2:7">
      <c r="B338" s="28">
        <v>45623</v>
      </c>
      <c r="C338" s="29">
        <v>0.04</v>
      </c>
      <c r="D338" s="29">
        <v>0.4</v>
      </c>
      <c r="E338" s="29">
        <v>0.85</v>
      </c>
      <c r="F338" s="29">
        <v>1.1000000000000001</v>
      </c>
      <c r="G338" s="29">
        <v>1.33</v>
      </c>
    </row>
    <row r="339" spans="2:7">
      <c r="B339" s="28">
        <v>45624</v>
      </c>
      <c r="C339" s="29">
        <v>0.32</v>
      </c>
      <c r="D339" s="29">
        <v>0.42</v>
      </c>
      <c r="E339" s="29">
        <v>0.81</v>
      </c>
      <c r="F339" s="29">
        <v>1.1200000000000001</v>
      </c>
      <c r="G339" s="29">
        <v>1.43</v>
      </c>
    </row>
    <row r="340" spans="2:7">
      <c r="B340" s="28">
        <v>45625</v>
      </c>
      <c r="C340" s="29">
        <v>0.16</v>
      </c>
      <c r="D340" s="29">
        <v>0.47</v>
      </c>
      <c r="E340" s="29">
        <v>0.95</v>
      </c>
      <c r="F340" s="29">
        <v>1.1200000000000001</v>
      </c>
      <c r="G340" s="29">
        <v>1.39</v>
      </c>
    </row>
    <row r="341" spans="2:7">
      <c r="B341" s="28">
        <v>45626</v>
      </c>
      <c r="C341" s="29">
        <v>0.22</v>
      </c>
      <c r="D341" s="29">
        <v>0.46</v>
      </c>
      <c r="E341" s="29">
        <v>0.89</v>
      </c>
      <c r="F341" s="29">
        <v>1.22</v>
      </c>
      <c r="G341" s="29">
        <v>1.31</v>
      </c>
    </row>
    <row r="342" spans="2:7">
      <c r="B342" s="28">
        <v>45627</v>
      </c>
      <c r="C342" s="29">
        <v>0.11</v>
      </c>
      <c r="D342" s="29">
        <v>0.42</v>
      </c>
      <c r="E342" s="29">
        <v>0.99</v>
      </c>
      <c r="F342" s="29">
        <v>1.1200000000000001</v>
      </c>
      <c r="G342" s="29">
        <v>2</v>
      </c>
    </row>
    <row r="343" spans="2:7">
      <c r="B343" s="28">
        <v>45628</v>
      </c>
      <c r="C343" s="29">
        <v>0.11</v>
      </c>
      <c r="D343" s="29">
        <v>0.47</v>
      </c>
      <c r="E343" s="29">
        <v>0.94</v>
      </c>
      <c r="F343" s="29">
        <v>1.1599999999999999</v>
      </c>
      <c r="G343" s="29">
        <v>1.57</v>
      </c>
    </row>
    <row r="344" spans="2:7">
      <c r="B344" s="28">
        <v>45629</v>
      </c>
      <c r="C344" s="29">
        <v>0.08</v>
      </c>
      <c r="D344" s="29">
        <v>0.48</v>
      </c>
      <c r="E344" s="29">
        <v>0.94</v>
      </c>
      <c r="F344" s="29">
        <v>1.25</v>
      </c>
      <c r="G344" s="29">
        <v>1.26</v>
      </c>
    </row>
    <row r="345" spans="2:7">
      <c r="B345" s="28">
        <v>45630</v>
      </c>
      <c r="C345" s="29">
        <v>0.34</v>
      </c>
      <c r="D345" s="29">
        <v>0.45</v>
      </c>
      <c r="E345" s="29">
        <v>0.86</v>
      </c>
      <c r="F345" s="29">
        <v>1.0900000000000001</v>
      </c>
      <c r="G345" s="29">
        <v>1.8</v>
      </c>
    </row>
    <row r="346" spans="2:7">
      <c r="B346" s="28">
        <v>45631</v>
      </c>
      <c r="C346" s="29">
        <v>0.02</v>
      </c>
      <c r="D346" s="29">
        <v>0.41</v>
      </c>
      <c r="E346" s="29">
        <v>0.8</v>
      </c>
      <c r="F346" s="29">
        <v>1.21</v>
      </c>
      <c r="G346" s="29">
        <v>1.42</v>
      </c>
    </row>
    <row r="347" spans="2:7">
      <c r="B347" s="28">
        <v>45632</v>
      </c>
      <c r="C347" s="29">
        <v>0.12</v>
      </c>
      <c r="D347" s="29">
        <v>0.46</v>
      </c>
      <c r="E347" s="29">
        <v>1</v>
      </c>
      <c r="F347" s="29">
        <v>1.1499999999999999</v>
      </c>
      <c r="G347" s="29">
        <v>1.88</v>
      </c>
    </row>
    <row r="348" spans="2:7">
      <c r="B348" s="28">
        <v>45633</v>
      </c>
      <c r="C348" s="29">
        <v>0.08</v>
      </c>
      <c r="D348" s="29">
        <v>0.45</v>
      </c>
      <c r="E348" s="29">
        <v>0.82</v>
      </c>
      <c r="F348" s="29">
        <v>1.1399999999999999</v>
      </c>
      <c r="G348" s="29">
        <v>1.97</v>
      </c>
    </row>
    <row r="349" spans="2:7">
      <c r="B349" s="28">
        <v>45634</v>
      </c>
      <c r="C349" s="29">
        <v>0.15</v>
      </c>
      <c r="D349" s="29">
        <v>0.46</v>
      </c>
      <c r="E349" s="29">
        <v>0.87</v>
      </c>
      <c r="F349" s="29">
        <v>1.25</v>
      </c>
      <c r="G349" s="29">
        <v>1.47</v>
      </c>
    </row>
    <row r="350" spans="2:7">
      <c r="B350" s="28">
        <v>45635</v>
      </c>
      <c r="C350" s="29">
        <v>0.4</v>
      </c>
      <c r="D350" s="29">
        <v>0.46</v>
      </c>
      <c r="E350" s="29">
        <v>0.9</v>
      </c>
      <c r="F350" s="29">
        <v>1.1599999999999999</v>
      </c>
      <c r="G350" s="29">
        <v>1.89</v>
      </c>
    </row>
    <row r="351" spans="2:7">
      <c r="B351" s="28">
        <v>45636</v>
      </c>
      <c r="C351" s="29">
        <v>0.26</v>
      </c>
      <c r="D351" s="29">
        <v>0.41</v>
      </c>
      <c r="E351" s="29">
        <v>0.82</v>
      </c>
      <c r="F351" s="29">
        <v>1.05</v>
      </c>
      <c r="G351" s="29">
        <v>1.81</v>
      </c>
    </row>
    <row r="352" spans="2:7">
      <c r="B352" s="28">
        <v>45637</v>
      </c>
      <c r="C352" s="29">
        <v>0.17</v>
      </c>
      <c r="D352" s="29">
        <v>0.43</v>
      </c>
      <c r="E352" s="29">
        <v>0.81</v>
      </c>
      <c r="F352" s="29">
        <v>1.1599999999999999</v>
      </c>
      <c r="G352" s="29">
        <v>1.54</v>
      </c>
    </row>
    <row r="353" spans="2:7">
      <c r="B353" s="28">
        <v>45638</v>
      </c>
      <c r="C353" s="29">
        <v>0.13</v>
      </c>
      <c r="D353" s="29">
        <v>0.48</v>
      </c>
      <c r="E353" s="29">
        <v>0.94</v>
      </c>
      <c r="F353" s="29">
        <v>1.23</v>
      </c>
      <c r="G353" s="29">
        <v>1.98</v>
      </c>
    </row>
    <row r="354" spans="2:7">
      <c r="B354" s="28">
        <v>45639</v>
      </c>
      <c r="C354" s="29">
        <v>0.03</v>
      </c>
      <c r="D354" s="29">
        <v>0.44</v>
      </c>
      <c r="E354" s="29">
        <v>0.99</v>
      </c>
      <c r="F354" s="29">
        <v>1.1299999999999999</v>
      </c>
      <c r="G354" s="29">
        <v>1.36</v>
      </c>
    </row>
    <row r="355" spans="2:7">
      <c r="B355" s="28">
        <v>45640</v>
      </c>
      <c r="C355" s="29">
        <v>0.19</v>
      </c>
      <c r="D355" s="29">
        <v>0.4</v>
      </c>
      <c r="E355" s="29">
        <v>0.96</v>
      </c>
      <c r="F355" s="29">
        <v>1.07</v>
      </c>
      <c r="G355" s="29">
        <v>1.48</v>
      </c>
    </row>
    <row r="356" spans="2:7">
      <c r="B356" s="28">
        <v>45641</v>
      </c>
      <c r="C356" s="29">
        <v>0.33</v>
      </c>
      <c r="D356" s="29">
        <v>0.42</v>
      </c>
      <c r="E356" s="29">
        <v>0.8</v>
      </c>
      <c r="F356" s="29">
        <v>1.22</v>
      </c>
      <c r="G356" s="29">
        <v>1.67</v>
      </c>
    </row>
    <row r="357" spans="2:7">
      <c r="B357" s="28">
        <v>45642</v>
      </c>
      <c r="C357" s="29">
        <v>0.37</v>
      </c>
      <c r="D357" s="29">
        <v>0.42</v>
      </c>
      <c r="E357" s="29">
        <v>0.86</v>
      </c>
      <c r="F357" s="29">
        <v>1.0900000000000001</v>
      </c>
      <c r="G357" s="29">
        <v>1.58</v>
      </c>
    </row>
    <row r="358" spans="2:7">
      <c r="B358" s="28">
        <v>45643</v>
      </c>
      <c r="C358" s="29">
        <v>0.38</v>
      </c>
      <c r="D358" s="29">
        <v>0.46</v>
      </c>
      <c r="E358" s="29">
        <v>0.97</v>
      </c>
      <c r="F358" s="29">
        <v>1.05</v>
      </c>
      <c r="G358" s="29">
        <v>1.46</v>
      </c>
    </row>
    <row r="359" spans="2:7">
      <c r="B359" s="28">
        <v>45644</v>
      </c>
      <c r="C359" s="29">
        <v>0.28000000000000003</v>
      </c>
      <c r="D359" s="29">
        <v>0.41</v>
      </c>
      <c r="E359" s="29">
        <v>0.98</v>
      </c>
      <c r="F359" s="29">
        <v>1.1599999999999999</v>
      </c>
      <c r="G359" s="29">
        <v>1.52</v>
      </c>
    </row>
    <row r="360" spans="2:7">
      <c r="B360" s="28">
        <v>45645</v>
      </c>
      <c r="C360" s="29">
        <v>0.39</v>
      </c>
      <c r="D360" s="29">
        <v>0.47</v>
      </c>
      <c r="E360" s="29">
        <v>0.94</v>
      </c>
      <c r="F360" s="29">
        <v>1.22</v>
      </c>
      <c r="G360" s="29">
        <v>1.28</v>
      </c>
    </row>
    <row r="361" spans="2:7">
      <c r="B361" s="28">
        <v>45646</v>
      </c>
      <c r="C361" s="29">
        <v>0.09</v>
      </c>
      <c r="D361" s="29">
        <v>0.46</v>
      </c>
      <c r="E361" s="29">
        <v>0.91</v>
      </c>
      <c r="F361" s="29">
        <v>1.17</v>
      </c>
      <c r="G361" s="29">
        <v>1.89</v>
      </c>
    </row>
    <row r="362" spans="2:7">
      <c r="B362" s="28">
        <v>45647</v>
      </c>
      <c r="C362" s="29">
        <v>0.02</v>
      </c>
      <c r="D362" s="29">
        <v>0.44</v>
      </c>
      <c r="E362" s="29">
        <v>0.82</v>
      </c>
      <c r="F362" s="29">
        <v>1.1200000000000001</v>
      </c>
      <c r="G362" s="29">
        <v>1.89</v>
      </c>
    </row>
    <row r="363" spans="2:7">
      <c r="B363" s="28">
        <v>45648</v>
      </c>
      <c r="C363" s="29">
        <v>0.27</v>
      </c>
      <c r="D363" s="29">
        <v>0.41</v>
      </c>
      <c r="E363" s="29">
        <v>0.87</v>
      </c>
      <c r="F363" s="29">
        <v>1.02</v>
      </c>
      <c r="G363" s="29">
        <v>1.9</v>
      </c>
    </row>
    <row r="364" spans="2:7">
      <c r="B364" s="28">
        <v>45649</v>
      </c>
      <c r="C364" s="29">
        <v>0.2</v>
      </c>
      <c r="D364" s="29">
        <v>0.49</v>
      </c>
      <c r="E364" s="29">
        <v>0.98</v>
      </c>
      <c r="F364" s="29">
        <v>1</v>
      </c>
      <c r="G364" s="29">
        <v>1.86</v>
      </c>
    </row>
    <row r="365" spans="2:7">
      <c r="B365" s="28">
        <v>45650</v>
      </c>
      <c r="C365" s="29">
        <v>0.28000000000000003</v>
      </c>
      <c r="D365" s="29">
        <v>0.49</v>
      </c>
      <c r="E365" s="29">
        <v>0.96</v>
      </c>
      <c r="F365" s="29">
        <v>1.25</v>
      </c>
      <c r="G365" s="29">
        <v>1.64</v>
      </c>
    </row>
    <row r="366" spans="2:7">
      <c r="B366" s="28">
        <v>45651</v>
      </c>
      <c r="C366" s="29">
        <v>0.15</v>
      </c>
      <c r="D366" s="29">
        <v>0.48</v>
      </c>
      <c r="E366" s="29">
        <v>0.88</v>
      </c>
      <c r="F366" s="29">
        <v>1.19</v>
      </c>
      <c r="G366" s="29">
        <v>1.34</v>
      </c>
    </row>
    <row r="367" spans="2:7">
      <c r="B367" s="28">
        <v>45652</v>
      </c>
      <c r="C367" s="29">
        <v>0.36</v>
      </c>
      <c r="D367" s="29">
        <v>0.44</v>
      </c>
      <c r="E367" s="29">
        <v>0.92</v>
      </c>
      <c r="F367" s="29">
        <v>1.01</v>
      </c>
      <c r="G367" s="29">
        <v>1.84</v>
      </c>
    </row>
    <row r="368" spans="2:7">
      <c r="B368" s="28">
        <v>45653</v>
      </c>
      <c r="C368" s="29">
        <v>0.09</v>
      </c>
      <c r="D368" s="29">
        <v>0.45</v>
      </c>
      <c r="E368" s="29">
        <v>0.81</v>
      </c>
      <c r="F368" s="29">
        <v>1.07</v>
      </c>
      <c r="G368" s="29">
        <v>1.34</v>
      </c>
    </row>
    <row r="369" spans="2:7">
      <c r="B369" s="28">
        <v>45654</v>
      </c>
      <c r="C369" s="29">
        <v>0.11</v>
      </c>
      <c r="D369" s="29">
        <v>0.49</v>
      </c>
      <c r="E369" s="29">
        <v>1</v>
      </c>
      <c r="F369" s="29">
        <v>1.04</v>
      </c>
      <c r="G369" s="29">
        <v>1.32</v>
      </c>
    </row>
    <row r="370" spans="2:7">
      <c r="B370" s="28">
        <v>45655</v>
      </c>
      <c r="C370" s="29">
        <v>0.09</v>
      </c>
      <c r="D370" s="29">
        <v>0.4</v>
      </c>
      <c r="E370" s="29">
        <v>0.9</v>
      </c>
      <c r="F370" s="29">
        <v>1.1399999999999999</v>
      </c>
      <c r="G370" s="29">
        <v>1.56</v>
      </c>
    </row>
    <row r="371" spans="2:7">
      <c r="B371" s="28">
        <v>45656</v>
      </c>
      <c r="C371" s="29">
        <v>0.3</v>
      </c>
      <c r="D371" s="29">
        <v>0.47</v>
      </c>
      <c r="E371" s="29">
        <v>0.99</v>
      </c>
      <c r="F371" s="29">
        <v>1.18</v>
      </c>
      <c r="G371" s="29">
        <v>1.76</v>
      </c>
    </row>
    <row r="372" spans="2:7">
      <c r="B372" s="28">
        <v>45657</v>
      </c>
      <c r="C372" s="29">
        <v>0.13</v>
      </c>
      <c r="D372" s="29">
        <v>0.47</v>
      </c>
      <c r="E372" s="29">
        <v>0.82</v>
      </c>
      <c r="F372" s="29">
        <v>1.1499999999999999</v>
      </c>
      <c r="G372" s="29">
        <v>1.57</v>
      </c>
    </row>
    <row r="373" spans="2:7">
      <c r="B373" s="28">
        <v>45658</v>
      </c>
      <c r="C373" s="29">
        <v>0.14000000000000001</v>
      </c>
      <c r="D373" s="29">
        <v>0.44</v>
      </c>
      <c r="E373" s="29">
        <v>0.81</v>
      </c>
      <c r="F373" s="29">
        <v>1.03</v>
      </c>
      <c r="G373" s="29">
        <v>1.81</v>
      </c>
    </row>
    <row r="374" spans="2:7">
      <c r="B374" s="28">
        <v>45659</v>
      </c>
      <c r="C374" s="29">
        <v>0.28999999999999998</v>
      </c>
      <c r="D374" s="29">
        <v>0.43</v>
      </c>
      <c r="E374" s="29">
        <v>0.81</v>
      </c>
      <c r="F374" s="29">
        <v>1.01</v>
      </c>
      <c r="G374" s="29">
        <v>1.47</v>
      </c>
    </row>
    <row r="375" spans="2:7">
      <c r="B375" s="28">
        <v>45660</v>
      </c>
      <c r="C375" s="29">
        <v>0.05</v>
      </c>
      <c r="D375" s="29">
        <v>0.43</v>
      </c>
      <c r="E375" s="29">
        <v>0.98</v>
      </c>
      <c r="F375" s="29">
        <v>1</v>
      </c>
      <c r="G375" s="29">
        <v>1.8</v>
      </c>
    </row>
    <row r="376" spans="2:7">
      <c r="B376" s="28">
        <v>45661</v>
      </c>
      <c r="C376" s="29">
        <v>0.34</v>
      </c>
      <c r="D376" s="29">
        <v>0.48</v>
      </c>
      <c r="E376" s="29">
        <v>0.86</v>
      </c>
      <c r="F376" s="29">
        <v>1.1200000000000001</v>
      </c>
      <c r="G376" s="29">
        <v>1.46</v>
      </c>
    </row>
    <row r="377" spans="2:7">
      <c r="B377" s="28">
        <v>45662</v>
      </c>
      <c r="C377" s="29">
        <v>0.3</v>
      </c>
      <c r="D377" s="29">
        <v>0.48</v>
      </c>
      <c r="E377" s="29">
        <v>0.9</v>
      </c>
      <c r="F377" s="29">
        <v>1.1299999999999999</v>
      </c>
      <c r="G377" s="29">
        <v>1.5</v>
      </c>
    </row>
    <row r="378" spans="2:7">
      <c r="B378" s="28">
        <v>45663</v>
      </c>
      <c r="C378" s="29">
        <v>0.28999999999999998</v>
      </c>
      <c r="D378" s="29">
        <v>0.43</v>
      </c>
      <c r="E378" s="29">
        <v>0.88</v>
      </c>
      <c r="F378" s="29">
        <v>1.22</v>
      </c>
      <c r="G378" s="29">
        <v>1.91</v>
      </c>
    </row>
    <row r="379" spans="2:7">
      <c r="B379" s="28">
        <v>45664</v>
      </c>
      <c r="C379" s="29">
        <v>0.21</v>
      </c>
      <c r="D379" s="29">
        <v>0.4</v>
      </c>
      <c r="E379" s="29">
        <v>0.96</v>
      </c>
      <c r="F379" s="29">
        <v>1.1299999999999999</v>
      </c>
      <c r="G379" s="29">
        <v>1.92</v>
      </c>
    </row>
    <row r="380" spans="2:7">
      <c r="B380" s="28">
        <v>45665</v>
      </c>
      <c r="C380" s="29">
        <v>0.39</v>
      </c>
      <c r="D380" s="29">
        <v>0.5</v>
      </c>
      <c r="E380" s="29">
        <v>0.98</v>
      </c>
      <c r="F380" s="29">
        <v>1.21</v>
      </c>
      <c r="G380" s="29">
        <v>1.84</v>
      </c>
    </row>
    <row r="381" spans="2:7">
      <c r="B381" s="28">
        <v>45666</v>
      </c>
      <c r="C381" s="29">
        <v>0.4</v>
      </c>
      <c r="D381" s="29">
        <v>0.41</v>
      </c>
      <c r="E381" s="29">
        <v>0.84</v>
      </c>
      <c r="F381" s="29">
        <v>1.02</v>
      </c>
      <c r="G381" s="29">
        <v>1.94</v>
      </c>
    </row>
    <row r="382" spans="2:7">
      <c r="B382" s="28">
        <v>45667</v>
      </c>
      <c r="C382" s="29">
        <v>0.23</v>
      </c>
      <c r="D382" s="29">
        <v>0.49</v>
      </c>
      <c r="E382" s="29">
        <v>0.98</v>
      </c>
      <c r="F382" s="29">
        <v>1.1599999999999999</v>
      </c>
      <c r="G382" s="29">
        <v>1.4</v>
      </c>
    </row>
  </sheetData>
  <mergeCells count="1">
    <mergeCell ref="B2: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485AF-4E1C-4CE5-BA0B-351C14E44C58}">
  <sheetPr>
    <tabColor theme="5" tint="0.79998168889431442"/>
  </sheetPr>
  <dimension ref="B2:N68"/>
  <sheetViews>
    <sheetView showGridLines="0" zoomScaleNormal="100" workbookViewId="0"/>
  </sheetViews>
  <sheetFormatPr defaultColWidth="9.140625" defaultRowHeight="12.75"/>
  <cols>
    <col min="1" max="1" width="3" style="13" customWidth="1"/>
    <col min="2" max="2" width="7" style="13" bestFit="1" customWidth="1"/>
    <col min="3" max="3" width="19" style="13" bestFit="1" customWidth="1"/>
    <col min="4" max="4" width="27.42578125" style="13" bestFit="1" customWidth="1"/>
    <col min="5" max="5" width="24.5703125" style="13" customWidth="1"/>
    <col min="6" max="7" width="12.28515625" style="30" customWidth="1"/>
    <col min="8" max="8" width="9.140625" style="13"/>
    <col min="9" max="9" width="7" style="13" bestFit="1" customWidth="1"/>
    <col min="10" max="10" width="28.85546875" style="13" customWidth="1"/>
    <col min="11" max="11" width="19.5703125" style="13" customWidth="1"/>
    <col min="12" max="12" width="7.42578125" style="13" bestFit="1" customWidth="1"/>
    <col min="13" max="13" width="14" style="13" bestFit="1" customWidth="1"/>
    <col min="14" max="14" width="8.85546875" style="30" bestFit="1" customWidth="1"/>
    <col min="15" max="16384" width="9.140625" style="13"/>
  </cols>
  <sheetData>
    <row r="2" spans="2:14" ht="23.25">
      <c r="B2" s="112" t="s">
        <v>356</v>
      </c>
      <c r="C2" s="113"/>
      <c r="D2" s="113"/>
      <c r="E2" s="113"/>
      <c r="F2" s="113"/>
      <c r="G2" s="113"/>
      <c r="I2" s="112" t="s">
        <v>798</v>
      </c>
      <c r="J2" s="113"/>
      <c r="K2" s="113"/>
      <c r="L2" s="113"/>
      <c r="M2" s="113"/>
      <c r="N2" s="113"/>
    </row>
    <row r="4" spans="2:14" s="16" customFormat="1">
      <c r="B4" s="22" t="s">
        <v>799</v>
      </c>
      <c r="C4" s="14" t="s">
        <v>358</v>
      </c>
      <c r="D4" s="14" t="s">
        <v>359</v>
      </c>
      <c r="E4" s="14" t="s">
        <v>800</v>
      </c>
      <c r="F4" s="22" t="s">
        <v>299</v>
      </c>
      <c r="G4" s="22" t="s">
        <v>300</v>
      </c>
      <c r="I4" s="22" t="s">
        <v>801</v>
      </c>
      <c r="J4" s="14" t="s">
        <v>802</v>
      </c>
      <c r="K4" s="14" t="s">
        <v>803</v>
      </c>
      <c r="L4" s="14" t="s">
        <v>804</v>
      </c>
      <c r="M4" s="14" t="s">
        <v>805</v>
      </c>
      <c r="N4" s="22" t="s">
        <v>806</v>
      </c>
    </row>
    <row r="5" spans="2:14">
      <c r="B5" s="30">
        <v>1</v>
      </c>
      <c r="C5" s="13" t="s">
        <v>807</v>
      </c>
      <c r="D5" s="13" t="s">
        <v>749</v>
      </c>
      <c r="E5" s="13" t="s">
        <v>808</v>
      </c>
      <c r="F5" s="31">
        <v>4250</v>
      </c>
      <c r="G5" s="29">
        <v>0.9</v>
      </c>
      <c r="I5" s="30">
        <v>1</v>
      </c>
      <c r="J5" s="13" t="s">
        <v>808</v>
      </c>
      <c r="K5" s="13" t="s">
        <v>59</v>
      </c>
      <c r="L5" s="13" t="s">
        <v>171</v>
      </c>
      <c r="M5" s="32">
        <v>100</v>
      </c>
      <c r="N5" s="31" t="s">
        <v>809</v>
      </c>
    </row>
    <row r="6" spans="2:14">
      <c r="B6" s="30">
        <v>2</v>
      </c>
      <c r="C6" s="13" t="s">
        <v>810</v>
      </c>
      <c r="D6" s="13" t="s">
        <v>811</v>
      </c>
      <c r="E6" s="13" t="s">
        <v>812</v>
      </c>
      <c r="F6" s="31">
        <v>6150</v>
      </c>
      <c r="G6" s="29">
        <v>1.2</v>
      </c>
      <c r="I6" s="30">
        <v>2</v>
      </c>
      <c r="J6" s="13" t="s">
        <v>813</v>
      </c>
      <c r="K6" s="13" t="s">
        <v>59</v>
      </c>
      <c r="L6" s="13" t="s">
        <v>171</v>
      </c>
      <c r="M6" s="32">
        <v>80</v>
      </c>
      <c r="N6" s="31" t="s">
        <v>814</v>
      </c>
    </row>
    <row r="7" spans="2:14">
      <c r="B7" s="30">
        <v>3</v>
      </c>
      <c r="C7" s="13" t="s">
        <v>810</v>
      </c>
      <c r="D7" s="13" t="s">
        <v>497</v>
      </c>
      <c r="E7" s="13" t="s">
        <v>815</v>
      </c>
      <c r="F7" s="31">
        <v>4122</v>
      </c>
      <c r="G7" s="29">
        <v>0.35</v>
      </c>
      <c r="I7" s="30">
        <v>3</v>
      </c>
      <c r="J7" s="13" t="s">
        <v>816</v>
      </c>
      <c r="K7" s="13" t="s">
        <v>59</v>
      </c>
      <c r="L7" s="13" t="s">
        <v>171</v>
      </c>
      <c r="M7" s="32">
        <v>120</v>
      </c>
      <c r="N7" s="31" t="s">
        <v>817</v>
      </c>
    </row>
    <row r="8" spans="2:14">
      <c r="B8" s="30">
        <v>4</v>
      </c>
      <c r="C8" s="13" t="s">
        <v>89</v>
      </c>
      <c r="D8" s="13" t="s">
        <v>818</v>
      </c>
      <c r="E8" s="13" t="s">
        <v>819</v>
      </c>
      <c r="F8" s="31">
        <v>5499</v>
      </c>
      <c r="G8" s="29">
        <v>1.1000000000000001</v>
      </c>
      <c r="I8" s="30">
        <v>4</v>
      </c>
      <c r="J8" s="13" t="s">
        <v>820</v>
      </c>
      <c r="K8" s="13" t="s">
        <v>59</v>
      </c>
      <c r="L8" s="13" t="s">
        <v>171</v>
      </c>
      <c r="M8" s="32">
        <v>50</v>
      </c>
      <c r="N8" s="31" t="s">
        <v>821</v>
      </c>
    </row>
    <row r="9" spans="2:14">
      <c r="B9" s="30">
        <v>5</v>
      </c>
      <c r="C9" s="13" t="s">
        <v>83</v>
      </c>
      <c r="D9" s="13" t="s">
        <v>822</v>
      </c>
      <c r="E9" s="13" t="s">
        <v>823</v>
      </c>
      <c r="F9" s="31">
        <v>4905</v>
      </c>
      <c r="G9" s="29">
        <v>0.75</v>
      </c>
      <c r="I9" s="30">
        <v>5</v>
      </c>
      <c r="J9" s="13" t="s">
        <v>824</v>
      </c>
      <c r="K9" s="13" t="s">
        <v>59</v>
      </c>
      <c r="L9" s="13" t="s">
        <v>171</v>
      </c>
      <c r="M9" s="32">
        <v>60</v>
      </c>
      <c r="N9" s="31" t="s">
        <v>825</v>
      </c>
    </row>
    <row r="10" spans="2:14">
      <c r="B10" s="30">
        <v>6</v>
      </c>
      <c r="C10" s="13" t="s">
        <v>83</v>
      </c>
      <c r="D10" s="13" t="s">
        <v>826</v>
      </c>
      <c r="E10" s="13" t="s">
        <v>827</v>
      </c>
      <c r="F10" s="31">
        <v>4505</v>
      </c>
      <c r="G10" s="29">
        <v>0.5</v>
      </c>
      <c r="I10" s="30">
        <v>6</v>
      </c>
      <c r="J10" s="13" t="s">
        <v>828</v>
      </c>
      <c r="K10" s="13" t="s">
        <v>59</v>
      </c>
      <c r="L10" s="13" t="s">
        <v>171</v>
      </c>
      <c r="M10" s="32">
        <v>110</v>
      </c>
      <c r="N10" s="31" t="s">
        <v>829</v>
      </c>
    </row>
    <row r="11" spans="2:14">
      <c r="B11" s="30">
        <v>7</v>
      </c>
      <c r="C11" s="13" t="s">
        <v>93</v>
      </c>
      <c r="D11" s="13" t="s">
        <v>830</v>
      </c>
      <c r="E11" s="13" t="s">
        <v>831</v>
      </c>
      <c r="F11" s="31">
        <v>5002</v>
      </c>
      <c r="G11" s="29">
        <v>0.8</v>
      </c>
      <c r="I11" s="30">
        <v>7</v>
      </c>
      <c r="J11" s="13" t="s">
        <v>832</v>
      </c>
      <c r="K11" s="13" t="s">
        <v>59</v>
      </c>
      <c r="L11" s="13" t="s">
        <v>171</v>
      </c>
      <c r="M11" s="32">
        <v>75</v>
      </c>
      <c r="N11" s="31" t="s">
        <v>833</v>
      </c>
    </row>
    <row r="12" spans="2:14">
      <c r="B12" s="30">
        <v>8</v>
      </c>
      <c r="C12" s="13" t="s">
        <v>86</v>
      </c>
      <c r="D12" s="13" t="s">
        <v>834</v>
      </c>
      <c r="E12" s="13" t="s">
        <v>835</v>
      </c>
      <c r="F12" s="31">
        <v>6003</v>
      </c>
      <c r="G12" s="29">
        <v>1.3</v>
      </c>
      <c r="I12" s="30">
        <v>8</v>
      </c>
      <c r="J12" s="13" t="s">
        <v>836</v>
      </c>
      <c r="K12" s="13" t="s">
        <v>59</v>
      </c>
      <c r="L12" s="13" t="s">
        <v>171</v>
      </c>
      <c r="M12" s="32">
        <v>40</v>
      </c>
      <c r="N12" s="31" t="s">
        <v>837</v>
      </c>
    </row>
    <row r="13" spans="2:14">
      <c r="B13" s="30">
        <v>9</v>
      </c>
      <c r="C13" s="13" t="s">
        <v>79</v>
      </c>
      <c r="D13" s="13" t="s">
        <v>717</v>
      </c>
      <c r="E13" s="13" t="s">
        <v>838</v>
      </c>
      <c r="F13" s="31">
        <v>4600</v>
      </c>
      <c r="G13" s="29">
        <v>0.6</v>
      </c>
      <c r="I13" s="30">
        <v>9</v>
      </c>
      <c r="J13" s="13" t="s">
        <v>839</v>
      </c>
      <c r="K13" s="13" t="s">
        <v>840</v>
      </c>
      <c r="L13" s="13" t="s">
        <v>169</v>
      </c>
      <c r="M13" s="32">
        <v>15</v>
      </c>
      <c r="N13" s="31" t="s">
        <v>809</v>
      </c>
    </row>
    <row r="14" spans="2:14">
      <c r="B14" s="30">
        <v>10</v>
      </c>
      <c r="C14" s="13" t="s">
        <v>841</v>
      </c>
      <c r="D14" s="13" t="s">
        <v>842</v>
      </c>
      <c r="E14" s="13" t="s">
        <v>832</v>
      </c>
      <c r="F14" s="31">
        <v>7100</v>
      </c>
      <c r="G14" s="29">
        <v>1.5</v>
      </c>
      <c r="I14" s="30">
        <v>10</v>
      </c>
      <c r="J14" s="13" t="s">
        <v>843</v>
      </c>
      <c r="K14" s="13" t="s">
        <v>840</v>
      </c>
      <c r="L14" s="13" t="s">
        <v>169</v>
      </c>
      <c r="M14" s="32">
        <v>12</v>
      </c>
      <c r="N14" s="31" t="s">
        <v>814</v>
      </c>
    </row>
    <row r="15" spans="2:14">
      <c r="B15" s="30">
        <v>11</v>
      </c>
      <c r="C15" s="13" t="s">
        <v>844</v>
      </c>
      <c r="D15" s="13" t="s">
        <v>845</v>
      </c>
      <c r="E15" s="13" t="s">
        <v>846</v>
      </c>
      <c r="F15" s="31">
        <v>5110</v>
      </c>
      <c r="G15" s="29">
        <v>0.95</v>
      </c>
      <c r="I15" s="30">
        <v>11</v>
      </c>
      <c r="J15" s="13" t="s">
        <v>847</v>
      </c>
      <c r="K15" s="13" t="s">
        <v>840</v>
      </c>
      <c r="L15" s="13" t="s">
        <v>169</v>
      </c>
      <c r="M15" s="32">
        <v>30</v>
      </c>
      <c r="N15" s="31" t="s">
        <v>817</v>
      </c>
    </row>
    <row r="16" spans="2:14">
      <c r="B16" s="30">
        <v>12</v>
      </c>
      <c r="C16" s="13" t="s">
        <v>848</v>
      </c>
      <c r="D16" s="13" t="s">
        <v>849</v>
      </c>
      <c r="E16" s="13" t="s">
        <v>850</v>
      </c>
      <c r="F16" s="31">
        <v>6990</v>
      </c>
      <c r="G16" s="29">
        <v>1</v>
      </c>
      <c r="I16" s="30">
        <v>12</v>
      </c>
      <c r="J16" s="13" t="s">
        <v>851</v>
      </c>
      <c r="K16" s="13" t="s">
        <v>840</v>
      </c>
      <c r="L16" s="13" t="s">
        <v>169</v>
      </c>
      <c r="M16" s="32">
        <v>10</v>
      </c>
      <c r="N16" s="31" t="s">
        <v>821</v>
      </c>
    </row>
    <row r="17" spans="2:14">
      <c r="B17" s="30">
        <v>13</v>
      </c>
      <c r="C17" s="13" t="s">
        <v>852</v>
      </c>
      <c r="D17" s="13" t="s">
        <v>853</v>
      </c>
      <c r="E17" s="13" t="s">
        <v>854</v>
      </c>
      <c r="F17" s="31">
        <v>5100</v>
      </c>
      <c r="G17" s="29">
        <v>0.85</v>
      </c>
      <c r="I17" s="30">
        <v>13</v>
      </c>
      <c r="J17" s="13" t="s">
        <v>855</v>
      </c>
      <c r="K17" s="13" t="s">
        <v>840</v>
      </c>
      <c r="L17" s="13" t="s">
        <v>169</v>
      </c>
      <c r="M17" s="32">
        <v>12</v>
      </c>
      <c r="N17" s="31" t="s">
        <v>825</v>
      </c>
    </row>
    <row r="18" spans="2:14">
      <c r="B18" s="30">
        <v>14</v>
      </c>
      <c r="C18" s="13" t="s">
        <v>856</v>
      </c>
      <c r="D18" s="13" t="s">
        <v>857</v>
      </c>
      <c r="E18" s="13" t="s">
        <v>839</v>
      </c>
      <c r="F18" s="31">
        <v>5250</v>
      </c>
      <c r="G18" s="29">
        <v>0.65</v>
      </c>
      <c r="I18" s="30">
        <v>14</v>
      </c>
      <c r="J18" s="13" t="s">
        <v>858</v>
      </c>
      <c r="K18" s="13" t="s">
        <v>840</v>
      </c>
      <c r="L18" s="13" t="s">
        <v>169</v>
      </c>
      <c r="M18" s="32">
        <v>25</v>
      </c>
      <c r="N18" s="31" t="s">
        <v>829</v>
      </c>
    </row>
    <row r="19" spans="2:14">
      <c r="B19" s="30">
        <v>15</v>
      </c>
      <c r="C19" s="13" t="s">
        <v>841</v>
      </c>
      <c r="D19" s="13" t="s">
        <v>859</v>
      </c>
      <c r="E19" s="13" t="s">
        <v>860</v>
      </c>
      <c r="F19" s="31">
        <v>5300</v>
      </c>
      <c r="G19" s="29">
        <v>0.4</v>
      </c>
      <c r="I19" s="30">
        <v>15</v>
      </c>
      <c r="J19" s="13" t="s">
        <v>861</v>
      </c>
      <c r="K19" s="13" t="s">
        <v>840</v>
      </c>
      <c r="L19" s="13" t="s">
        <v>169</v>
      </c>
      <c r="M19" s="32">
        <v>15</v>
      </c>
      <c r="N19" s="31" t="s">
        <v>833</v>
      </c>
    </row>
    <row r="20" spans="2:14">
      <c r="B20" s="30">
        <v>16</v>
      </c>
      <c r="C20" s="13" t="s">
        <v>841</v>
      </c>
      <c r="D20" s="13" t="s">
        <v>862</v>
      </c>
      <c r="E20" s="13" t="s">
        <v>863</v>
      </c>
      <c r="F20" s="31">
        <v>7500</v>
      </c>
      <c r="G20" s="29">
        <v>1.4</v>
      </c>
      <c r="I20" s="30">
        <v>16</v>
      </c>
      <c r="J20" s="13" t="s">
        <v>864</v>
      </c>
      <c r="K20" s="13" t="s">
        <v>840</v>
      </c>
      <c r="L20" s="13" t="s">
        <v>169</v>
      </c>
      <c r="M20" s="32">
        <v>10</v>
      </c>
      <c r="N20" s="31" t="s">
        <v>837</v>
      </c>
    </row>
    <row r="21" spans="2:14">
      <c r="B21" s="30">
        <v>17</v>
      </c>
      <c r="C21" s="13" t="s">
        <v>807</v>
      </c>
      <c r="D21" s="13" t="s">
        <v>865</v>
      </c>
      <c r="E21" s="13" t="s">
        <v>866</v>
      </c>
      <c r="F21" s="31">
        <v>4300</v>
      </c>
      <c r="G21" s="29">
        <v>0.5</v>
      </c>
      <c r="I21" s="30">
        <v>17</v>
      </c>
      <c r="J21" s="13" t="s">
        <v>867</v>
      </c>
      <c r="K21" s="13" t="s">
        <v>840</v>
      </c>
      <c r="L21" s="13" t="s">
        <v>169</v>
      </c>
      <c r="M21" s="32">
        <v>20</v>
      </c>
      <c r="N21" s="31" t="s">
        <v>809</v>
      </c>
    </row>
    <row r="22" spans="2:14">
      <c r="B22" s="30">
        <v>18</v>
      </c>
      <c r="C22" s="13" t="s">
        <v>807</v>
      </c>
      <c r="D22" s="13" t="s">
        <v>868</v>
      </c>
      <c r="E22" s="13" t="s">
        <v>824</v>
      </c>
      <c r="F22" s="31">
        <v>4750</v>
      </c>
      <c r="G22" s="29">
        <v>0.7</v>
      </c>
      <c r="I22" s="30">
        <v>18</v>
      </c>
      <c r="J22" s="13" t="s">
        <v>869</v>
      </c>
      <c r="K22" s="13" t="s">
        <v>840</v>
      </c>
      <c r="L22" s="13" t="s">
        <v>169</v>
      </c>
      <c r="M22" s="32">
        <v>15</v>
      </c>
      <c r="N22" s="31" t="s">
        <v>814</v>
      </c>
    </row>
    <row r="23" spans="2:14">
      <c r="B23" s="30">
        <v>19</v>
      </c>
      <c r="C23" s="13" t="s">
        <v>90</v>
      </c>
      <c r="D23" s="13" t="s">
        <v>870</v>
      </c>
      <c r="E23" s="13" t="s">
        <v>864</v>
      </c>
      <c r="F23" s="31">
        <v>5150</v>
      </c>
      <c r="G23" s="29">
        <v>0.95</v>
      </c>
      <c r="I23" s="30">
        <v>19</v>
      </c>
      <c r="J23" s="13" t="s">
        <v>871</v>
      </c>
      <c r="K23" s="13" t="s">
        <v>840</v>
      </c>
      <c r="L23" s="13" t="s">
        <v>169</v>
      </c>
      <c r="M23" s="32">
        <v>25</v>
      </c>
      <c r="N23" s="31" t="s">
        <v>817</v>
      </c>
    </row>
    <row r="24" spans="2:14">
      <c r="B24" s="30">
        <v>20</v>
      </c>
      <c r="C24" s="13" t="s">
        <v>872</v>
      </c>
      <c r="D24" s="13" t="s">
        <v>873</v>
      </c>
      <c r="E24" s="13" t="s">
        <v>874</v>
      </c>
      <c r="F24" s="31">
        <v>8150</v>
      </c>
      <c r="G24" s="29">
        <v>1.3</v>
      </c>
      <c r="I24" s="30">
        <v>20</v>
      </c>
      <c r="J24" s="13" t="s">
        <v>815</v>
      </c>
      <c r="K24" s="13" t="s">
        <v>840</v>
      </c>
      <c r="L24" s="13" t="s">
        <v>169</v>
      </c>
      <c r="M24" s="32">
        <v>15</v>
      </c>
      <c r="N24" s="31" t="s">
        <v>821</v>
      </c>
    </row>
    <row r="25" spans="2:14">
      <c r="B25" s="30">
        <v>21</v>
      </c>
      <c r="C25" s="19" t="s">
        <v>79</v>
      </c>
      <c r="D25" s="20" t="s">
        <v>875</v>
      </c>
      <c r="E25" s="20" t="s">
        <v>876</v>
      </c>
      <c r="F25" s="31">
        <v>4200</v>
      </c>
      <c r="G25" s="29">
        <v>0.3</v>
      </c>
      <c r="I25" s="30">
        <v>21</v>
      </c>
      <c r="J25" s="19" t="s">
        <v>854</v>
      </c>
      <c r="K25" s="13" t="s">
        <v>840</v>
      </c>
      <c r="L25" s="20" t="s">
        <v>169</v>
      </c>
      <c r="M25" s="32">
        <v>10</v>
      </c>
      <c r="N25" s="31" t="s">
        <v>825</v>
      </c>
    </row>
    <row r="26" spans="2:14">
      <c r="B26" s="30">
        <v>22</v>
      </c>
      <c r="C26" s="19" t="s">
        <v>844</v>
      </c>
      <c r="D26" s="20" t="s">
        <v>877</v>
      </c>
      <c r="E26" s="20" t="s">
        <v>828</v>
      </c>
      <c r="F26" s="31">
        <v>4850</v>
      </c>
      <c r="G26" s="29">
        <v>0.85</v>
      </c>
      <c r="I26" s="30">
        <v>22</v>
      </c>
      <c r="J26" s="19" t="s">
        <v>878</v>
      </c>
      <c r="K26" s="13" t="s">
        <v>840</v>
      </c>
      <c r="L26" s="20" t="s">
        <v>169</v>
      </c>
      <c r="M26" s="32">
        <v>20</v>
      </c>
      <c r="N26" s="31" t="s">
        <v>829</v>
      </c>
    </row>
    <row r="27" spans="2:14">
      <c r="B27" s="30">
        <v>23</v>
      </c>
      <c r="C27" s="19" t="s">
        <v>844</v>
      </c>
      <c r="D27" s="20" t="s">
        <v>879</v>
      </c>
      <c r="E27" s="20" t="s">
        <v>813</v>
      </c>
      <c r="F27" s="31">
        <v>4730</v>
      </c>
      <c r="G27" s="29">
        <v>0.55000000000000004</v>
      </c>
      <c r="I27" s="30">
        <v>23</v>
      </c>
      <c r="J27" s="19" t="s">
        <v>880</v>
      </c>
      <c r="K27" s="13" t="s">
        <v>840</v>
      </c>
      <c r="L27" s="20" t="s">
        <v>169</v>
      </c>
      <c r="M27" s="32">
        <v>15</v>
      </c>
      <c r="N27" s="31" t="s">
        <v>833</v>
      </c>
    </row>
    <row r="28" spans="2:14">
      <c r="B28" s="30">
        <v>24</v>
      </c>
      <c r="C28" s="19" t="s">
        <v>844</v>
      </c>
      <c r="D28" s="20" t="s">
        <v>881</v>
      </c>
      <c r="E28" s="20" t="s">
        <v>882</v>
      </c>
      <c r="F28" s="31">
        <v>8000</v>
      </c>
      <c r="G28" s="29">
        <v>1.3</v>
      </c>
      <c r="I28" s="30">
        <v>24</v>
      </c>
      <c r="J28" s="19" t="s">
        <v>883</v>
      </c>
      <c r="K28" s="13" t="s">
        <v>840</v>
      </c>
      <c r="L28" s="20" t="s">
        <v>169</v>
      </c>
      <c r="M28" s="32">
        <v>8</v>
      </c>
      <c r="N28" s="31" t="s">
        <v>837</v>
      </c>
    </row>
    <row r="29" spans="2:14">
      <c r="B29" s="30">
        <v>25</v>
      </c>
      <c r="C29" s="19" t="s">
        <v>844</v>
      </c>
      <c r="D29" s="20" t="s">
        <v>884</v>
      </c>
      <c r="E29" s="20" t="s">
        <v>885</v>
      </c>
      <c r="F29" s="31">
        <v>4385</v>
      </c>
      <c r="G29" s="29">
        <v>0.2</v>
      </c>
      <c r="I29" s="30">
        <v>25</v>
      </c>
      <c r="J29" s="19" t="s">
        <v>812</v>
      </c>
      <c r="K29" s="13" t="s">
        <v>840</v>
      </c>
      <c r="L29" s="20" t="s">
        <v>169</v>
      </c>
      <c r="M29" s="32">
        <v>20</v>
      </c>
      <c r="N29" s="31" t="s">
        <v>809</v>
      </c>
    </row>
    <row r="30" spans="2:14">
      <c r="B30" s="30">
        <v>26</v>
      </c>
      <c r="C30" s="19" t="s">
        <v>844</v>
      </c>
      <c r="D30" s="20" t="s">
        <v>886</v>
      </c>
      <c r="E30" s="20" t="s">
        <v>836</v>
      </c>
      <c r="F30" s="31">
        <v>4150</v>
      </c>
      <c r="G30" s="29">
        <v>0.5</v>
      </c>
      <c r="I30" s="30">
        <v>26</v>
      </c>
      <c r="J30" s="19" t="s">
        <v>846</v>
      </c>
      <c r="K30" s="13" t="s">
        <v>840</v>
      </c>
      <c r="L30" s="20" t="s">
        <v>169</v>
      </c>
      <c r="M30" s="32">
        <v>20</v>
      </c>
      <c r="N30" s="31" t="s">
        <v>814</v>
      </c>
    </row>
    <row r="31" spans="2:14">
      <c r="B31" s="30">
        <v>27</v>
      </c>
      <c r="C31" s="19" t="s">
        <v>844</v>
      </c>
      <c r="D31" s="20" t="s">
        <v>887</v>
      </c>
      <c r="E31" s="20" t="s">
        <v>888</v>
      </c>
      <c r="F31" s="31">
        <v>7000</v>
      </c>
      <c r="G31" s="29">
        <v>0.85</v>
      </c>
      <c r="I31" s="30">
        <v>27</v>
      </c>
      <c r="J31" s="19" t="s">
        <v>889</v>
      </c>
      <c r="K31" s="13" t="s">
        <v>840</v>
      </c>
      <c r="L31" s="20" t="s">
        <v>169</v>
      </c>
      <c r="M31" s="32">
        <v>25</v>
      </c>
      <c r="N31" s="31" t="s">
        <v>817</v>
      </c>
    </row>
    <row r="32" spans="2:14">
      <c r="B32" s="30">
        <v>28</v>
      </c>
      <c r="C32" s="19" t="s">
        <v>90</v>
      </c>
      <c r="D32" s="20" t="s">
        <v>890</v>
      </c>
      <c r="E32" s="20" t="s">
        <v>816</v>
      </c>
      <c r="F32" s="31">
        <v>4925</v>
      </c>
      <c r="G32" s="29">
        <v>1.1000000000000001</v>
      </c>
      <c r="I32" s="30">
        <v>28</v>
      </c>
      <c r="J32" s="19" t="s">
        <v>891</v>
      </c>
      <c r="K32" s="13" t="s">
        <v>840</v>
      </c>
      <c r="L32" s="20" t="s">
        <v>169</v>
      </c>
      <c r="M32" s="32">
        <v>15</v>
      </c>
      <c r="N32" s="31" t="s">
        <v>821</v>
      </c>
    </row>
    <row r="33" spans="2:14">
      <c r="B33" s="30">
        <v>29</v>
      </c>
      <c r="C33" s="19" t="s">
        <v>93</v>
      </c>
      <c r="D33" s="20" t="s">
        <v>381</v>
      </c>
      <c r="E33" s="20" t="s">
        <v>892</v>
      </c>
      <c r="F33" s="31">
        <v>5500</v>
      </c>
      <c r="G33" s="29">
        <v>0.65</v>
      </c>
      <c r="I33" s="30">
        <v>29</v>
      </c>
      <c r="J33" s="19" t="s">
        <v>893</v>
      </c>
      <c r="K33" s="13" t="s">
        <v>840</v>
      </c>
      <c r="L33" s="20" t="s">
        <v>169</v>
      </c>
      <c r="M33" s="32">
        <v>10</v>
      </c>
      <c r="N33" s="31" t="s">
        <v>825</v>
      </c>
    </row>
    <row r="34" spans="2:14">
      <c r="B34" s="30">
        <v>30</v>
      </c>
      <c r="C34" s="19" t="s">
        <v>810</v>
      </c>
      <c r="D34" s="20" t="s">
        <v>894</v>
      </c>
      <c r="E34" s="20" t="s">
        <v>895</v>
      </c>
      <c r="F34" s="31">
        <v>6000</v>
      </c>
      <c r="G34" s="29">
        <v>0.5</v>
      </c>
      <c r="I34" s="30">
        <v>30</v>
      </c>
      <c r="J34" s="19" t="s">
        <v>896</v>
      </c>
      <c r="K34" s="13" t="s">
        <v>840</v>
      </c>
      <c r="L34" s="20" t="s">
        <v>169</v>
      </c>
      <c r="M34" s="32">
        <v>20</v>
      </c>
      <c r="N34" s="31" t="s">
        <v>829</v>
      </c>
    </row>
    <row r="35" spans="2:14">
      <c r="B35" s="30">
        <v>31</v>
      </c>
      <c r="C35" s="19" t="s">
        <v>897</v>
      </c>
      <c r="D35" s="20" t="s">
        <v>898</v>
      </c>
      <c r="E35" s="20" t="s">
        <v>899</v>
      </c>
      <c r="F35" s="31">
        <v>4725</v>
      </c>
      <c r="G35" s="29">
        <v>1.2</v>
      </c>
      <c r="I35" s="30">
        <v>31</v>
      </c>
      <c r="J35" s="19" t="s">
        <v>885</v>
      </c>
      <c r="K35" s="13" t="s">
        <v>840</v>
      </c>
      <c r="L35" s="20" t="s">
        <v>169</v>
      </c>
      <c r="M35" s="32">
        <v>15</v>
      </c>
      <c r="N35" s="31" t="s">
        <v>833</v>
      </c>
    </row>
    <row r="36" spans="2:14">
      <c r="B36" s="30">
        <v>32</v>
      </c>
      <c r="C36" s="19" t="s">
        <v>900</v>
      </c>
      <c r="D36" s="20" t="s">
        <v>901</v>
      </c>
      <c r="E36" s="20" t="s">
        <v>902</v>
      </c>
      <c r="F36" s="31">
        <v>5600</v>
      </c>
      <c r="G36" s="29">
        <v>1.5</v>
      </c>
      <c r="I36" s="30">
        <v>32</v>
      </c>
      <c r="J36" s="19" t="s">
        <v>903</v>
      </c>
      <c r="K36" s="13" t="s">
        <v>840</v>
      </c>
      <c r="L36" s="20" t="s">
        <v>169</v>
      </c>
      <c r="M36" s="32">
        <v>8</v>
      </c>
      <c r="N36" s="31" t="s">
        <v>837</v>
      </c>
    </row>
    <row r="37" spans="2:14">
      <c r="B37" s="30">
        <v>33</v>
      </c>
      <c r="C37" s="19" t="s">
        <v>848</v>
      </c>
      <c r="D37" s="20" t="s">
        <v>904</v>
      </c>
      <c r="E37" s="20" t="s">
        <v>847</v>
      </c>
      <c r="F37" s="31">
        <v>3950</v>
      </c>
      <c r="G37" s="29">
        <v>0.9</v>
      </c>
      <c r="I37" s="30">
        <v>33</v>
      </c>
      <c r="J37" s="19" t="s">
        <v>905</v>
      </c>
      <c r="K37" s="19" t="s">
        <v>64</v>
      </c>
      <c r="L37" s="20" t="s">
        <v>173</v>
      </c>
      <c r="M37" s="32">
        <v>20</v>
      </c>
      <c r="N37" s="31" t="s">
        <v>809</v>
      </c>
    </row>
    <row r="38" spans="2:14">
      <c r="B38" s="30">
        <v>34</v>
      </c>
      <c r="C38" s="19" t="s">
        <v>810</v>
      </c>
      <c r="D38" s="20" t="s">
        <v>906</v>
      </c>
      <c r="E38" s="20" t="s">
        <v>907</v>
      </c>
      <c r="F38" s="31">
        <v>6500</v>
      </c>
      <c r="G38" s="29">
        <v>0.55000000000000004</v>
      </c>
      <c r="I38" s="30">
        <v>34</v>
      </c>
      <c r="J38" s="19" t="s">
        <v>902</v>
      </c>
      <c r="K38" s="19" t="s">
        <v>64</v>
      </c>
      <c r="L38" s="20" t="s">
        <v>173</v>
      </c>
      <c r="M38" s="32">
        <v>15</v>
      </c>
      <c r="N38" s="31" t="s">
        <v>814</v>
      </c>
    </row>
    <row r="39" spans="2:14">
      <c r="B39" s="30">
        <v>35</v>
      </c>
      <c r="C39" s="19" t="s">
        <v>848</v>
      </c>
      <c r="D39" s="20" t="s">
        <v>908</v>
      </c>
      <c r="E39" s="20" t="s">
        <v>820</v>
      </c>
      <c r="F39" s="31">
        <v>3900</v>
      </c>
      <c r="G39" s="29">
        <v>1.1000000000000001</v>
      </c>
      <c r="I39" s="30">
        <v>35</v>
      </c>
      <c r="J39" s="19" t="s">
        <v>899</v>
      </c>
      <c r="K39" s="19" t="s">
        <v>64</v>
      </c>
      <c r="L39" s="20" t="s">
        <v>173</v>
      </c>
      <c r="M39" s="32">
        <v>25</v>
      </c>
      <c r="N39" s="31" t="s">
        <v>817</v>
      </c>
    </row>
    <row r="40" spans="2:14">
      <c r="B40" s="30">
        <v>36</v>
      </c>
      <c r="C40" s="19" t="s">
        <v>810</v>
      </c>
      <c r="D40" s="20" t="s">
        <v>909</v>
      </c>
      <c r="E40" s="20" t="s">
        <v>891</v>
      </c>
      <c r="F40" s="31">
        <v>4800</v>
      </c>
      <c r="G40" s="29">
        <v>0.75</v>
      </c>
      <c r="I40" s="30">
        <v>36</v>
      </c>
      <c r="J40" s="19" t="s">
        <v>835</v>
      </c>
      <c r="K40" s="19" t="s">
        <v>64</v>
      </c>
      <c r="L40" s="20" t="s">
        <v>173</v>
      </c>
      <c r="M40" s="32">
        <v>10</v>
      </c>
      <c r="N40" s="31" t="s">
        <v>821</v>
      </c>
    </row>
    <row r="41" spans="2:14">
      <c r="B41" s="30">
        <v>37</v>
      </c>
      <c r="C41" s="19" t="s">
        <v>844</v>
      </c>
      <c r="D41" s="20" t="s">
        <v>910</v>
      </c>
      <c r="E41" s="20" t="s">
        <v>905</v>
      </c>
      <c r="F41" s="31">
        <v>5200</v>
      </c>
      <c r="G41" s="29">
        <v>0.6</v>
      </c>
      <c r="I41" s="30">
        <v>37</v>
      </c>
      <c r="J41" s="19" t="s">
        <v>911</v>
      </c>
      <c r="K41" s="19" t="s">
        <v>64</v>
      </c>
      <c r="L41" s="20" t="s">
        <v>173</v>
      </c>
      <c r="M41" s="32">
        <v>8</v>
      </c>
      <c r="N41" s="31" t="s">
        <v>825</v>
      </c>
    </row>
    <row r="42" spans="2:14">
      <c r="B42" s="30">
        <v>38</v>
      </c>
      <c r="C42" s="19" t="s">
        <v>844</v>
      </c>
      <c r="D42" s="20" t="s">
        <v>912</v>
      </c>
      <c r="E42" s="20" t="s">
        <v>913</v>
      </c>
      <c r="F42" s="31">
        <v>5000</v>
      </c>
      <c r="G42" s="29">
        <v>1.3</v>
      </c>
      <c r="I42" s="30">
        <v>38</v>
      </c>
      <c r="J42" s="19" t="s">
        <v>914</v>
      </c>
      <c r="K42" s="19" t="s">
        <v>64</v>
      </c>
      <c r="L42" s="20" t="s">
        <v>173</v>
      </c>
      <c r="M42" s="32">
        <v>20</v>
      </c>
      <c r="N42" s="31" t="s">
        <v>829</v>
      </c>
    </row>
    <row r="43" spans="2:14">
      <c r="B43" s="30">
        <v>39</v>
      </c>
      <c r="C43" s="19" t="s">
        <v>844</v>
      </c>
      <c r="D43" s="20" t="s">
        <v>915</v>
      </c>
      <c r="E43" s="20" t="s">
        <v>916</v>
      </c>
      <c r="F43" s="31">
        <v>4500</v>
      </c>
      <c r="G43" s="29">
        <v>0.65</v>
      </c>
      <c r="I43" s="30">
        <v>39</v>
      </c>
      <c r="J43" s="19" t="s">
        <v>866</v>
      </c>
      <c r="K43" s="19" t="s">
        <v>64</v>
      </c>
      <c r="L43" s="20" t="s">
        <v>173</v>
      </c>
      <c r="M43" s="32">
        <v>12</v>
      </c>
      <c r="N43" s="31" t="s">
        <v>833</v>
      </c>
    </row>
    <row r="44" spans="2:14">
      <c r="B44" s="30"/>
      <c r="C44" s="19"/>
      <c r="D44" s="20"/>
      <c r="E44" s="20"/>
      <c r="F44" s="31"/>
      <c r="G44" s="29"/>
      <c r="I44" s="30">
        <v>40</v>
      </c>
      <c r="J44" s="19" t="s">
        <v>831</v>
      </c>
      <c r="K44" s="19" t="s">
        <v>64</v>
      </c>
      <c r="L44" s="20" t="s">
        <v>173</v>
      </c>
      <c r="M44" s="32">
        <v>8</v>
      </c>
      <c r="N44" s="31" t="s">
        <v>837</v>
      </c>
    </row>
    <row r="45" spans="2:14">
      <c r="B45" s="30"/>
      <c r="I45" s="30">
        <v>41</v>
      </c>
      <c r="J45" s="19" t="s">
        <v>882</v>
      </c>
      <c r="K45" s="19" t="s">
        <v>66</v>
      </c>
      <c r="L45" s="20" t="s">
        <v>167</v>
      </c>
      <c r="M45" s="32">
        <v>15</v>
      </c>
      <c r="N45" s="31" t="s">
        <v>809</v>
      </c>
    </row>
    <row r="46" spans="2:14">
      <c r="B46" s="30"/>
      <c r="C46" s="19"/>
      <c r="D46" s="20"/>
      <c r="E46" s="20"/>
      <c r="F46" s="31"/>
      <c r="G46" s="29"/>
      <c r="I46" s="30">
        <v>42</v>
      </c>
      <c r="J46" s="19" t="s">
        <v>876</v>
      </c>
      <c r="K46" s="19" t="s">
        <v>66</v>
      </c>
      <c r="L46" s="20" t="s">
        <v>167</v>
      </c>
      <c r="M46" s="32">
        <v>10</v>
      </c>
      <c r="N46" s="31" t="s">
        <v>814</v>
      </c>
    </row>
    <row r="47" spans="2:14">
      <c r="B47" s="30"/>
      <c r="C47" s="19"/>
      <c r="D47" s="20"/>
      <c r="E47" s="20"/>
      <c r="F47" s="31"/>
      <c r="G47" s="29"/>
      <c r="I47" s="30">
        <v>43</v>
      </c>
      <c r="J47" s="19" t="s">
        <v>888</v>
      </c>
      <c r="K47" s="19" t="s">
        <v>66</v>
      </c>
      <c r="L47" s="20" t="s">
        <v>167</v>
      </c>
      <c r="M47" s="32">
        <v>20</v>
      </c>
      <c r="N47" s="31" t="s">
        <v>817</v>
      </c>
    </row>
    <row r="48" spans="2:14">
      <c r="B48" s="30"/>
      <c r="I48" s="30">
        <v>44</v>
      </c>
      <c r="J48" s="19" t="s">
        <v>874</v>
      </c>
      <c r="K48" s="19" t="s">
        <v>66</v>
      </c>
      <c r="L48" s="20" t="s">
        <v>167</v>
      </c>
      <c r="M48" s="32">
        <v>12</v>
      </c>
      <c r="N48" s="31" t="s">
        <v>821</v>
      </c>
    </row>
    <row r="49" spans="2:14">
      <c r="B49" s="30"/>
      <c r="C49" s="19"/>
      <c r="D49" s="20"/>
      <c r="E49" s="20"/>
      <c r="F49" s="31"/>
      <c r="G49" s="29"/>
      <c r="I49" s="30">
        <v>45</v>
      </c>
      <c r="J49" s="19" t="s">
        <v>892</v>
      </c>
      <c r="K49" s="19" t="s">
        <v>66</v>
      </c>
      <c r="L49" s="20" t="s">
        <v>167</v>
      </c>
      <c r="M49" s="32">
        <v>8</v>
      </c>
      <c r="N49" s="31" t="s">
        <v>825</v>
      </c>
    </row>
    <row r="50" spans="2:14">
      <c r="B50" s="30"/>
      <c r="C50" s="19"/>
      <c r="D50" s="20"/>
      <c r="E50" s="20"/>
      <c r="F50" s="31"/>
      <c r="G50" s="29"/>
      <c r="I50" s="30">
        <v>46</v>
      </c>
      <c r="J50" s="19" t="s">
        <v>916</v>
      </c>
      <c r="K50" s="19" t="s">
        <v>66</v>
      </c>
      <c r="L50" s="20" t="s">
        <v>167</v>
      </c>
      <c r="M50" s="32">
        <v>15</v>
      </c>
      <c r="N50" s="31" t="s">
        <v>829</v>
      </c>
    </row>
    <row r="51" spans="2:14">
      <c r="B51" s="30"/>
      <c r="C51" s="19"/>
      <c r="D51" s="20"/>
      <c r="E51" s="20"/>
      <c r="F51" s="31"/>
      <c r="G51" s="29"/>
      <c r="I51" s="30">
        <v>47</v>
      </c>
      <c r="J51" s="19" t="s">
        <v>863</v>
      </c>
      <c r="K51" s="19" t="s">
        <v>66</v>
      </c>
      <c r="L51" s="20" t="s">
        <v>167</v>
      </c>
      <c r="M51" s="32">
        <v>15</v>
      </c>
      <c r="N51" s="31" t="s">
        <v>833</v>
      </c>
    </row>
    <row r="52" spans="2:14">
      <c r="B52" s="30"/>
      <c r="I52" s="30">
        <v>48</v>
      </c>
      <c r="J52" s="19" t="s">
        <v>838</v>
      </c>
      <c r="K52" s="19" t="s">
        <v>66</v>
      </c>
      <c r="L52" s="20" t="s">
        <v>167</v>
      </c>
      <c r="M52" s="32">
        <v>10</v>
      </c>
      <c r="N52" s="31" t="s">
        <v>837</v>
      </c>
    </row>
    <row r="53" spans="2:14">
      <c r="B53" s="30"/>
      <c r="C53" s="19"/>
      <c r="D53" s="20"/>
      <c r="E53" s="20"/>
      <c r="F53" s="31"/>
      <c r="G53" s="29"/>
      <c r="I53" s="30">
        <v>49</v>
      </c>
      <c r="J53" s="19" t="s">
        <v>907</v>
      </c>
      <c r="K53" s="19" t="s">
        <v>917</v>
      </c>
      <c r="L53" s="20" t="s">
        <v>173</v>
      </c>
      <c r="M53" s="32">
        <v>15</v>
      </c>
      <c r="N53" s="31" t="s">
        <v>809</v>
      </c>
    </row>
    <row r="54" spans="2:14">
      <c r="B54" s="30"/>
      <c r="C54" s="19"/>
      <c r="D54" s="20"/>
      <c r="E54" s="20"/>
      <c r="F54" s="31"/>
      <c r="G54" s="29"/>
      <c r="I54" s="30">
        <v>50</v>
      </c>
      <c r="J54" s="19" t="s">
        <v>823</v>
      </c>
      <c r="K54" s="19" t="s">
        <v>917</v>
      </c>
      <c r="L54" s="20" t="s">
        <v>173</v>
      </c>
      <c r="M54" s="32">
        <v>12</v>
      </c>
      <c r="N54" s="31" t="s">
        <v>814</v>
      </c>
    </row>
    <row r="55" spans="2:14">
      <c r="B55" s="30"/>
      <c r="I55" s="30">
        <v>51</v>
      </c>
      <c r="J55" s="19" t="s">
        <v>819</v>
      </c>
      <c r="K55" s="19" t="s">
        <v>917</v>
      </c>
      <c r="L55" s="20" t="s">
        <v>173</v>
      </c>
      <c r="M55" s="32">
        <v>20</v>
      </c>
      <c r="N55" s="31" t="s">
        <v>817</v>
      </c>
    </row>
    <row r="56" spans="2:14">
      <c r="B56" s="30"/>
      <c r="I56" s="30">
        <v>52</v>
      </c>
      <c r="J56" s="19" t="s">
        <v>918</v>
      </c>
      <c r="K56" s="19" t="s">
        <v>917</v>
      </c>
      <c r="L56" s="20" t="s">
        <v>173</v>
      </c>
      <c r="M56" s="32">
        <v>10</v>
      </c>
      <c r="N56" s="31" t="s">
        <v>821</v>
      </c>
    </row>
    <row r="57" spans="2:14">
      <c r="B57" s="30"/>
      <c r="I57" s="30">
        <v>53</v>
      </c>
      <c r="J57" s="19" t="s">
        <v>919</v>
      </c>
      <c r="K57" s="19" t="s">
        <v>917</v>
      </c>
      <c r="L57" s="20" t="s">
        <v>173</v>
      </c>
      <c r="M57" s="32">
        <v>8</v>
      </c>
      <c r="N57" s="31" t="s">
        <v>825</v>
      </c>
    </row>
    <row r="58" spans="2:14">
      <c r="B58" s="30"/>
      <c r="I58" s="30">
        <v>54</v>
      </c>
      <c r="J58" s="19" t="s">
        <v>920</v>
      </c>
      <c r="K58" s="19" t="s">
        <v>917</v>
      </c>
      <c r="L58" s="20" t="s">
        <v>173</v>
      </c>
      <c r="M58" s="32">
        <v>18</v>
      </c>
      <c r="N58" s="31" t="s">
        <v>829</v>
      </c>
    </row>
    <row r="59" spans="2:14">
      <c r="B59" s="30"/>
      <c r="I59" s="30">
        <v>55</v>
      </c>
      <c r="J59" s="19" t="s">
        <v>860</v>
      </c>
      <c r="K59" s="19" t="s">
        <v>917</v>
      </c>
      <c r="L59" s="20" t="s">
        <v>173</v>
      </c>
      <c r="M59" s="32">
        <v>12</v>
      </c>
      <c r="N59" s="31" t="s">
        <v>833</v>
      </c>
    </row>
    <row r="60" spans="2:14">
      <c r="B60" s="30"/>
      <c r="C60" s="19"/>
      <c r="D60" s="20"/>
      <c r="E60" s="20"/>
      <c r="F60" s="31"/>
      <c r="G60" s="29"/>
      <c r="I60" s="30">
        <v>56</v>
      </c>
      <c r="J60" s="19" t="s">
        <v>921</v>
      </c>
      <c r="K60" s="19" t="s">
        <v>917</v>
      </c>
      <c r="L60" s="20" t="s">
        <v>173</v>
      </c>
      <c r="M60" s="32">
        <v>8</v>
      </c>
      <c r="N60" s="31" t="s">
        <v>837</v>
      </c>
    </row>
    <row r="61" spans="2:14">
      <c r="B61" s="30"/>
      <c r="I61" s="30">
        <v>57</v>
      </c>
      <c r="J61" s="19" t="s">
        <v>922</v>
      </c>
      <c r="K61" s="19" t="s">
        <v>917</v>
      </c>
      <c r="L61" s="20" t="s">
        <v>173</v>
      </c>
      <c r="M61" s="32">
        <v>20</v>
      </c>
      <c r="N61" s="31" t="s">
        <v>809</v>
      </c>
    </row>
    <row r="62" spans="2:14">
      <c r="B62" s="30"/>
      <c r="C62" s="19"/>
      <c r="D62" s="20"/>
      <c r="E62" s="20"/>
      <c r="F62" s="31"/>
      <c r="G62" s="29"/>
      <c r="I62" s="30">
        <v>58</v>
      </c>
      <c r="J62" s="19" t="s">
        <v>923</v>
      </c>
      <c r="K62" s="19" t="s">
        <v>917</v>
      </c>
      <c r="L62" s="20" t="s">
        <v>173</v>
      </c>
      <c r="M62" s="32">
        <v>12</v>
      </c>
      <c r="N62" s="31" t="s">
        <v>814</v>
      </c>
    </row>
    <row r="63" spans="2:14">
      <c r="B63" s="30"/>
      <c r="C63" s="19"/>
      <c r="D63" s="20"/>
      <c r="E63" s="20"/>
      <c r="F63" s="31"/>
      <c r="G63" s="29"/>
      <c r="I63" s="30">
        <v>59</v>
      </c>
      <c r="J63" s="19" t="s">
        <v>924</v>
      </c>
      <c r="K63" s="19" t="s">
        <v>917</v>
      </c>
      <c r="L63" s="20" t="s">
        <v>173</v>
      </c>
      <c r="M63" s="32">
        <v>25</v>
      </c>
      <c r="N63" s="31" t="s">
        <v>817</v>
      </c>
    </row>
    <row r="64" spans="2:14">
      <c r="B64" s="30"/>
      <c r="I64" s="30">
        <v>60</v>
      </c>
      <c r="J64" s="19" t="s">
        <v>913</v>
      </c>
      <c r="K64" s="19" t="s">
        <v>917</v>
      </c>
      <c r="L64" s="20" t="s">
        <v>173</v>
      </c>
      <c r="M64" s="32">
        <v>10</v>
      </c>
      <c r="N64" s="31" t="s">
        <v>821</v>
      </c>
    </row>
    <row r="65" spans="3:14">
      <c r="C65" s="19"/>
      <c r="D65" s="20"/>
      <c r="E65" s="20"/>
      <c r="F65" s="31"/>
      <c r="G65" s="29"/>
      <c r="I65" s="30">
        <v>61</v>
      </c>
      <c r="J65" s="19" t="s">
        <v>827</v>
      </c>
      <c r="K65" s="19" t="s">
        <v>917</v>
      </c>
      <c r="L65" s="20" t="s">
        <v>173</v>
      </c>
      <c r="M65" s="32">
        <v>8</v>
      </c>
      <c r="N65" s="31" t="s">
        <v>825</v>
      </c>
    </row>
    <row r="66" spans="3:14">
      <c r="C66" s="19"/>
      <c r="D66" s="20"/>
      <c r="E66" s="20"/>
      <c r="F66" s="31"/>
      <c r="G66" s="29"/>
      <c r="I66" s="30">
        <v>62</v>
      </c>
      <c r="J66" s="19" t="s">
        <v>850</v>
      </c>
      <c r="K66" s="19" t="s">
        <v>917</v>
      </c>
      <c r="L66" s="20" t="s">
        <v>173</v>
      </c>
      <c r="M66" s="32">
        <v>20</v>
      </c>
      <c r="N66" s="31" t="s">
        <v>829</v>
      </c>
    </row>
    <row r="67" spans="3:14">
      <c r="C67" s="19"/>
      <c r="D67" s="20"/>
      <c r="E67" s="20"/>
      <c r="F67" s="31"/>
      <c r="G67" s="29"/>
      <c r="I67" s="30">
        <v>63</v>
      </c>
      <c r="J67" s="19" t="s">
        <v>925</v>
      </c>
      <c r="K67" s="19" t="s">
        <v>917</v>
      </c>
      <c r="L67" s="20" t="s">
        <v>173</v>
      </c>
      <c r="M67" s="32">
        <v>10</v>
      </c>
      <c r="N67" s="31" t="s">
        <v>833</v>
      </c>
    </row>
    <row r="68" spans="3:14">
      <c r="C68" s="19"/>
      <c r="D68" s="20"/>
      <c r="E68" s="20"/>
      <c r="F68" s="31"/>
      <c r="G68" s="29"/>
      <c r="I68" s="37">
        <v>64</v>
      </c>
      <c r="J68" s="38" t="s">
        <v>895</v>
      </c>
      <c r="K68" s="38" t="s">
        <v>917</v>
      </c>
      <c r="L68" s="39" t="s">
        <v>173</v>
      </c>
      <c r="M68" s="40">
        <v>8</v>
      </c>
      <c r="N68" s="41" t="s">
        <v>837</v>
      </c>
    </row>
  </sheetData>
  <mergeCells count="2">
    <mergeCell ref="B2:G2"/>
    <mergeCell ref="I2:N2"/>
  </mergeCells>
  <dataValidations disablePrompts="1" count="1">
    <dataValidation type="list" allowBlank="1" showInputMessage="1" showErrorMessage="1" sqref="E46:E47 E62:E63 E49:E51 E60 E53:E54 E44" xr:uid="{8CD9C66D-FFE1-41F9-9BE3-6711BC4A69A7}">
      <formula1>$J$5:$J$68</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496E6-C1E8-4603-849E-E1E296A291BE}">
  <sheetPr>
    <tabColor theme="5" tint="0.79998168889431442"/>
  </sheetPr>
  <dimension ref="B2:L34"/>
  <sheetViews>
    <sheetView showGridLines="0" zoomScaleNormal="100" workbookViewId="0"/>
  </sheetViews>
  <sheetFormatPr defaultColWidth="9.140625" defaultRowHeight="12.75"/>
  <cols>
    <col min="1" max="1" width="3" style="13" customWidth="1"/>
    <col min="2" max="2" width="9.28515625" style="13" bestFit="1" customWidth="1"/>
    <col min="3" max="3" width="9.28515625" style="13" customWidth="1"/>
    <col min="4" max="4" width="24.28515625" style="13" customWidth="1"/>
    <col min="5" max="7" width="12.28515625" style="30" customWidth="1"/>
    <col min="8" max="8" width="26.42578125" style="30" bestFit="1" customWidth="1"/>
    <col min="9" max="9" width="10" style="34" bestFit="1" customWidth="1"/>
    <col min="10" max="10" width="8.5703125" style="34" bestFit="1" customWidth="1"/>
    <col min="11" max="11" width="12.140625" style="34" bestFit="1" customWidth="1"/>
    <col min="12" max="12" width="13.28515625" style="34" bestFit="1" customWidth="1"/>
    <col min="13" max="16384" width="9.140625" style="13"/>
  </cols>
  <sheetData>
    <row r="2" spans="2:12">
      <c r="B2" s="143" t="s">
        <v>926</v>
      </c>
      <c r="C2" s="144"/>
      <c r="D2" s="144"/>
      <c r="E2" s="144"/>
      <c r="F2" s="144"/>
      <c r="G2" s="144"/>
      <c r="H2" s="144"/>
      <c r="I2" s="144"/>
      <c r="J2" s="144"/>
      <c r="K2" s="144"/>
      <c r="L2" s="144"/>
    </row>
    <row r="3" spans="2:12">
      <c r="H3" s="13"/>
      <c r="I3" s="13"/>
      <c r="J3" s="13"/>
      <c r="K3" s="13"/>
      <c r="L3" s="13"/>
    </row>
    <row r="4" spans="2:12" s="16" customFormat="1">
      <c r="B4" s="22" t="s">
        <v>927</v>
      </c>
      <c r="C4" s="22" t="s">
        <v>928</v>
      </c>
      <c r="D4" s="14" t="s">
        <v>929</v>
      </c>
      <c r="E4" s="22" t="s">
        <v>930</v>
      </c>
      <c r="F4" s="22" t="s">
        <v>299</v>
      </c>
      <c r="G4" s="22" t="s">
        <v>300</v>
      </c>
      <c r="H4" s="22" t="s">
        <v>931</v>
      </c>
      <c r="I4" s="22" t="s">
        <v>932</v>
      </c>
      <c r="J4" s="22" t="s">
        <v>933</v>
      </c>
      <c r="K4" s="22" t="s">
        <v>934</v>
      </c>
      <c r="L4" s="22" t="s">
        <v>14</v>
      </c>
    </row>
    <row r="5" spans="2:12">
      <c r="B5" s="30">
        <v>1</v>
      </c>
      <c r="C5" s="30" t="s">
        <v>935</v>
      </c>
      <c r="D5" s="13" t="s">
        <v>936</v>
      </c>
      <c r="E5" s="30">
        <v>37</v>
      </c>
      <c r="F5" s="31">
        <v>50000</v>
      </c>
      <c r="G5" s="36">
        <v>1</v>
      </c>
      <c r="H5" s="33" t="s">
        <v>937</v>
      </c>
      <c r="I5" s="29">
        <v>2.2000000000000002</v>
      </c>
      <c r="J5" s="29" t="s">
        <v>171</v>
      </c>
      <c r="K5" s="31">
        <v>24</v>
      </c>
      <c r="L5" s="29" t="s">
        <v>59</v>
      </c>
    </row>
    <row r="6" spans="2:12">
      <c r="B6" s="30"/>
      <c r="C6" s="30" t="s">
        <v>938</v>
      </c>
      <c r="D6" s="13" t="s">
        <v>936</v>
      </c>
      <c r="E6" s="30">
        <v>37</v>
      </c>
      <c r="F6" s="31">
        <v>50000</v>
      </c>
      <c r="G6" s="36">
        <v>1</v>
      </c>
      <c r="H6" s="33" t="s">
        <v>939</v>
      </c>
      <c r="I6" s="29">
        <v>2.06</v>
      </c>
      <c r="J6" s="29" t="s">
        <v>173</v>
      </c>
      <c r="K6" s="31">
        <v>31</v>
      </c>
      <c r="L6" s="29" t="s">
        <v>65</v>
      </c>
    </row>
    <row r="7" spans="2:12">
      <c r="B7" s="30"/>
      <c r="C7" s="30" t="s">
        <v>940</v>
      </c>
      <c r="D7" s="13" t="s">
        <v>936</v>
      </c>
      <c r="E7" s="30">
        <v>37</v>
      </c>
      <c r="F7" s="31">
        <v>50000</v>
      </c>
      <c r="G7" s="36">
        <v>1</v>
      </c>
      <c r="H7" s="33" t="s">
        <v>941</v>
      </c>
      <c r="I7" s="29">
        <v>2.72</v>
      </c>
      <c r="J7" s="29" t="s">
        <v>169</v>
      </c>
      <c r="K7" s="31">
        <v>27</v>
      </c>
      <c r="L7" s="29" t="s">
        <v>942</v>
      </c>
    </row>
    <row r="8" spans="2:12">
      <c r="B8" s="30">
        <v>2</v>
      </c>
      <c r="C8" s="30" t="s">
        <v>935</v>
      </c>
      <c r="D8" s="13" t="s">
        <v>943</v>
      </c>
      <c r="E8" s="30">
        <v>41</v>
      </c>
      <c r="F8" s="31">
        <v>55000</v>
      </c>
      <c r="G8" s="36">
        <v>1.5</v>
      </c>
      <c r="H8" s="33" t="s">
        <v>944</v>
      </c>
      <c r="I8" s="29">
        <v>3.4</v>
      </c>
      <c r="J8" s="29" t="s">
        <v>171</v>
      </c>
      <c r="K8" s="31">
        <v>33</v>
      </c>
      <c r="L8" s="29" t="s">
        <v>59</v>
      </c>
    </row>
    <row r="9" spans="2:12">
      <c r="B9" s="30"/>
      <c r="C9" s="30" t="s">
        <v>938</v>
      </c>
      <c r="D9" s="13" t="str">
        <f>D8</f>
        <v>Razorfen Downs</v>
      </c>
      <c r="E9" s="30">
        <v>41</v>
      </c>
      <c r="F9" s="31">
        <f t="shared" ref="F9:F10" si="0">F8</f>
        <v>55000</v>
      </c>
      <c r="G9" s="36">
        <f t="shared" ref="G9:G10" si="1">G8</f>
        <v>1.5</v>
      </c>
      <c r="H9" s="33" t="s">
        <v>945</v>
      </c>
      <c r="I9" s="29">
        <v>1.87</v>
      </c>
      <c r="J9" s="29" t="s">
        <v>173</v>
      </c>
      <c r="K9" s="31">
        <v>38</v>
      </c>
      <c r="L9" s="29" t="s">
        <v>64</v>
      </c>
    </row>
    <row r="10" spans="2:12">
      <c r="B10" s="30"/>
      <c r="C10" s="30" t="s">
        <v>940</v>
      </c>
      <c r="D10" s="13" t="str">
        <f t="shared" ref="D10" si="2">D9</f>
        <v>Razorfen Downs</v>
      </c>
      <c r="E10" s="30">
        <v>41</v>
      </c>
      <c r="F10" s="31">
        <f t="shared" si="0"/>
        <v>55000</v>
      </c>
      <c r="G10" s="36">
        <f t="shared" si="1"/>
        <v>1.5</v>
      </c>
      <c r="H10" s="33" t="s">
        <v>946</v>
      </c>
      <c r="I10" s="29">
        <v>3.77</v>
      </c>
      <c r="J10" s="29" t="s">
        <v>169</v>
      </c>
      <c r="K10" s="31">
        <v>28</v>
      </c>
      <c r="L10" s="29" t="s">
        <v>942</v>
      </c>
    </row>
    <row r="11" spans="2:12">
      <c r="B11" s="30">
        <v>3</v>
      </c>
      <c r="C11" s="30" t="s">
        <v>935</v>
      </c>
      <c r="D11" s="13" t="s">
        <v>947</v>
      </c>
      <c r="E11" s="30">
        <v>43</v>
      </c>
      <c r="F11" s="31">
        <v>65000</v>
      </c>
      <c r="G11" s="36">
        <v>1.7</v>
      </c>
      <c r="H11" s="33" t="s">
        <v>948</v>
      </c>
      <c r="I11" s="29">
        <v>1.55</v>
      </c>
      <c r="J11" s="29" t="s">
        <v>173</v>
      </c>
      <c r="K11" s="31">
        <v>40</v>
      </c>
      <c r="L11" s="29" t="s">
        <v>68</v>
      </c>
    </row>
    <row r="12" spans="2:12">
      <c r="B12" s="30"/>
      <c r="C12" s="30" t="s">
        <v>938</v>
      </c>
      <c r="D12" s="13" t="str">
        <f>D11</f>
        <v>Maraudon</v>
      </c>
      <c r="E12" s="30">
        <v>43</v>
      </c>
      <c r="F12" s="31">
        <f t="shared" ref="F12:F13" si="3">F11</f>
        <v>65000</v>
      </c>
      <c r="G12" s="36">
        <f t="shared" ref="G12:G13" si="4">G11</f>
        <v>1.7</v>
      </c>
      <c r="H12" s="33" t="s">
        <v>949</v>
      </c>
      <c r="I12" s="29">
        <v>1.06</v>
      </c>
      <c r="J12" s="29" t="s">
        <v>171</v>
      </c>
      <c r="K12" s="31">
        <v>47</v>
      </c>
      <c r="L12" s="29" t="s">
        <v>59</v>
      </c>
    </row>
    <row r="13" spans="2:12">
      <c r="B13" s="30"/>
      <c r="C13" s="30" t="s">
        <v>940</v>
      </c>
      <c r="D13" s="13" t="str">
        <f t="shared" ref="D13" si="5">D12</f>
        <v>Maraudon</v>
      </c>
      <c r="E13" s="30">
        <v>43</v>
      </c>
      <c r="F13" s="31">
        <f t="shared" si="3"/>
        <v>65000</v>
      </c>
      <c r="G13" s="36">
        <f t="shared" si="4"/>
        <v>1.7</v>
      </c>
      <c r="H13" s="33" t="s">
        <v>950</v>
      </c>
      <c r="I13" s="29">
        <v>2.0699999999999998</v>
      </c>
      <c r="J13" s="29" t="s">
        <v>173</v>
      </c>
      <c r="K13" s="31">
        <v>21</v>
      </c>
      <c r="L13" s="29" t="s">
        <v>65</v>
      </c>
    </row>
    <row r="14" spans="2:12">
      <c r="B14" s="30">
        <v>4</v>
      </c>
      <c r="C14" s="30" t="s">
        <v>935</v>
      </c>
      <c r="D14" s="13" t="s">
        <v>951</v>
      </c>
      <c r="E14" s="30">
        <v>46</v>
      </c>
      <c r="F14" s="31">
        <v>70000</v>
      </c>
      <c r="G14" s="36">
        <v>2</v>
      </c>
      <c r="H14" s="13" t="s">
        <v>952</v>
      </c>
      <c r="I14" s="29">
        <v>1.65</v>
      </c>
      <c r="J14" s="29" t="s">
        <v>169</v>
      </c>
      <c r="K14" s="31">
        <v>103</v>
      </c>
      <c r="L14" s="29" t="s">
        <v>58</v>
      </c>
    </row>
    <row r="15" spans="2:12">
      <c r="B15" s="30"/>
      <c r="C15" s="30" t="s">
        <v>938</v>
      </c>
      <c r="D15" s="13" t="str">
        <f>D14</f>
        <v>Zul'Farrak</v>
      </c>
      <c r="E15" s="30">
        <v>46</v>
      </c>
      <c r="F15" s="31">
        <f t="shared" ref="F15:F16" si="6">F14</f>
        <v>70000</v>
      </c>
      <c r="G15" s="36">
        <f t="shared" ref="G15:G16" si="7">G14</f>
        <v>2</v>
      </c>
      <c r="H15" s="33" t="s">
        <v>953</v>
      </c>
      <c r="I15" s="29">
        <v>2.35</v>
      </c>
      <c r="J15" s="29" t="s">
        <v>167</v>
      </c>
      <c r="K15" s="31">
        <v>110</v>
      </c>
      <c r="L15" s="29" t="s">
        <v>66</v>
      </c>
    </row>
    <row r="16" spans="2:12">
      <c r="B16" s="30"/>
      <c r="C16" s="30" t="s">
        <v>940</v>
      </c>
      <c r="D16" s="13" t="str">
        <f t="shared" ref="D16" si="8">D15</f>
        <v>Zul'Farrak</v>
      </c>
      <c r="E16" s="30">
        <v>46</v>
      </c>
      <c r="F16" s="31">
        <f t="shared" si="6"/>
        <v>70000</v>
      </c>
      <c r="G16" s="36">
        <f t="shared" si="7"/>
        <v>2</v>
      </c>
      <c r="H16" s="33" t="s">
        <v>954</v>
      </c>
      <c r="I16" s="29">
        <v>2.86</v>
      </c>
      <c r="J16" s="29" t="s">
        <v>173</v>
      </c>
      <c r="K16" s="31">
        <v>91</v>
      </c>
      <c r="L16" s="29" t="s">
        <v>64</v>
      </c>
    </row>
    <row r="17" spans="2:12">
      <c r="B17" s="30">
        <v>5</v>
      </c>
      <c r="C17" s="30" t="s">
        <v>935</v>
      </c>
      <c r="D17" s="13" t="s">
        <v>955</v>
      </c>
      <c r="E17" s="30">
        <v>47</v>
      </c>
      <c r="F17" s="31">
        <v>75000</v>
      </c>
      <c r="G17" s="36">
        <v>2.5</v>
      </c>
      <c r="H17" s="13" t="s">
        <v>956</v>
      </c>
      <c r="I17" s="29">
        <v>3.85</v>
      </c>
      <c r="J17" s="29" t="s">
        <v>171</v>
      </c>
      <c r="K17" s="31">
        <v>84</v>
      </c>
      <c r="L17" s="29" t="s">
        <v>59</v>
      </c>
    </row>
    <row r="18" spans="2:12">
      <c r="B18" s="30"/>
      <c r="C18" s="30" t="s">
        <v>938</v>
      </c>
      <c r="D18" s="13" t="str">
        <f>D17</f>
        <v>Uldaman</v>
      </c>
      <c r="E18" s="30">
        <v>47</v>
      </c>
      <c r="F18" s="31">
        <f t="shared" ref="F18:F19" si="9">F17</f>
        <v>75000</v>
      </c>
      <c r="G18" s="36">
        <f t="shared" ref="G18:G19" si="10">G17</f>
        <v>2.5</v>
      </c>
      <c r="H18" s="33" t="s">
        <v>957</v>
      </c>
      <c r="I18" s="29">
        <v>2.11</v>
      </c>
      <c r="J18" s="29" t="s">
        <v>173</v>
      </c>
      <c r="K18" s="31">
        <v>99</v>
      </c>
      <c r="L18" s="29" t="s">
        <v>68</v>
      </c>
    </row>
    <row r="19" spans="2:12">
      <c r="B19" s="30"/>
      <c r="C19" s="30" t="s">
        <v>940</v>
      </c>
      <c r="D19" s="13" t="str">
        <f t="shared" ref="D19" si="11">D18</f>
        <v>Uldaman</v>
      </c>
      <c r="E19" s="30">
        <v>47</v>
      </c>
      <c r="F19" s="31">
        <f t="shared" si="9"/>
        <v>75000</v>
      </c>
      <c r="G19" s="36">
        <f t="shared" si="10"/>
        <v>2.5</v>
      </c>
      <c r="H19" s="33" t="s">
        <v>958</v>
      </c>
      <c r="I19" s="29">
        <v>3.2</v>
      </c>
      <c r="J19" s="29" t="s">
        <v>173</v>
      </c>
      <c r="K19" s="31">
        <v>107</v>
      </c>
      <c r="L19" s="29" t="s">
        <v>64</v>
      </c>
    </row>
    <row r="20" spans="2:12">
      <c r="B20" s="30">
        <v>6</v>
      </c>
      <c r="C20" s="30" t="s">
        <v>935</v>
      </c>
      <c r="D20" s="13" t="s">
        <v>959</v>
      </c>
      <c r="E20" s="30">
        <v>50</v>
      </c>
      <c r="F20" s="31">
        <v>80000</v>
      </c>
      <c r="G20" s="36">
        <v>3</v>
      </c>
      <c r="H20" s="33" t="s">
        <v>960</v>
      </c>
      <c r="I20" s="29">
        <v>3.25</v>
      </c>
      <c r="J20" s="29" t="s">
        <v>173</v>
      </c>
      <c r="K20" s="31">
        <v>121</v>
      </c>
      <c r="L20" s="29" t="s">
        <v>65</v>
      </c>
    </row>
    <row r="21" spans="2:12">
      <c r="B21" s="30"/>
      <c r="C21" s="30" t="s">
        <v>938</v>
      </c>
      <c r="D21" s="13" t="str">
        <f>D20</f>
        <v>The Temple of Atal'Hakkar</v>
      </c>
      <c r="E21" s="30">
        <v>50</v>
      </c>
      <c r="F21" s="31">
        <f t="shared" ref="F21:F22" si="12">F20</f>
        <v>80000</v>
      </c>
      <c r="G21" s="36">
        <f t="shared" ref="G21:G22" si="13">G20</f>
        <v>3</v>
      </c>
      <c r="H21" s="33" t="s">
        <v>961</v>
      </c>
      <c r="I21" s="29">
        <v>3.41</v>
      </c>
      <c r="J21" s="29" t="s">
        <v>167</v>
      </c>
      <c r="K21" s="31">
        <v>117</v>
      </c>
      <c r="L21" s="29" t="s">
        <v>66</v>
      </c>
    </row>
    <row r="22" spans="2:12">
      <c r="B22" s="30"/>
      <c r="C22" s="30" t="s">
        <v>940</v>
      </c>
      <c r="D22" s="13" t="str">
        <f t="shared" ref="D22" si="14">D21</f>
        <v>The Temple of Atal'Hakkar</v>
      </c>
      <c r="E22" s="30">
        <v>50</v>
      </c>
      <c r="F22" s="31">
        <f t="shared" si="12"/>
        <v>80000</v>
      </c>
      <c r="G22" s="36">
        <f t="shared" si="13"/>
        <v>3</v>
      </c>
      <c r="H22" s="33" t="s">
        <v>962</v>
      </c>
      <c r="I22" s="29">
        <v>1.38</v>
      </c>
      <c r="J22" s="29" t="s">
        <v>173</v>
      </c>
      <c r="K22" s="31">
        <v>66</v>
      </c>
      <c r="L22" s="29" t="s">
        <v>65</v>
      </c>
    </row>
    <row r="23" spans="2:12">
      <c r="B23" s="30">
        <v>7</v>
      </c>
      <c r="C23" s="30" t="s">
        <v>935</v>
      </c>
      <c r="D23" s="13" t="s">
        <v>963</v>
      </c>
      <c r="E23" s="30">
        <v>52</v>
      </c>
      <c r="F23" s="31">
        <v>90000</v>
      </c>
      <c r="G23" s="36">
        <v>4</v>
      </c>
      <c r="H23" s="33" t="s">
        <v>964</v>
      </c>
      <c r="I23" s="29">
        <v>4.3499999999999996</v>
      </c>
      <c r="J23" s="29" t="s">
        <v>169</v>
      </c>
      <c r="K23" s="31">
        <v>91</v>
      </c>
      <c r="L23" s="29" t="s">
        <v>58</v>
      </c>
    </row>
    <row r="24" spans="2:12">
      <c r="B24" s="30"/>
      <c r="C24" s="30" t="s">
        <v>938</v>
      </c>
      <c r="D24" s="13" t="str">
        <f>D23</f>
        <v>Blackrock Depths</v>
      </c>
      <c r="E24" s="30">
        <v>52</v>
      </c>
      <c r="F24" s="31">
        <f t="shared" ref="F24:F25" si="15">F23</f>
        <v>90000</v>
      </c>
      <c r="G24" s="36">
        <f t="shared" ref="G24:G25" si="16">G23</f>
        <v>4</v>
      </c>
      <c r="H24" s="33" t="s">
        <v>965</v>
      </c>
      <c r="I24" s="29">
        <v>1.1499999999999999</v>
      </c>
      <c r="J24" s="29" t="s">
        <v>169</v>
      </c>
      <c r="K24" s="31">
        <v>51</v>
      </c>
      <c r="L24" s="29" t="s">
        <v>67</v>
      </c>
    </row>
    <row r="25" spans="2:12">
      <c r="B25" s="30"/>
      <c r="C25" s="30" t="s">
        <v>940</v>
      </c>
      <c r="D25" s="13" t="str">
        <f t="shared" ref="D25" si="17">D24</f>
        <v>Blackrock Depths</v>
      </c>
      <c r="E25" s="30">
        <v>52</v>
      </c>
      <c r="F25" s="31">
        <f t="shared" si="15"/>
        <v>90000</v>
      </c>
      <c r="G25" s="36">
        <f t="shared" si="16"/>
        <v>4</v>
      </c>
      <c r="H25" s="33" t="s">
        <v>966</v>
      </c>
      <c r="I25" s="29">
        <v>2.82</v>
      </c>
      <c r="J25" s="29" t="s">
        <v>169</v>
      </c>
      <c r="K25" s="31">
        <v>69</v>
      </c>
      <c r="L25" s="29" t="s">
        <v>61</v>
      </c>
    </row>
    <row r="26" spans="2:12">
      <c r="B26" s="30">
        <v>8</v>
      </c>
      <c r="C26" s="30" t="s">
        <v>935</v>
      </c>
      <c r="D26" s="13" t="s">
        <v>967</v>
      </c>
      <c r="E26" s="30">
        <v>54</v>
      </c>
      <c r="F26" s="31">
        <v>100000</v>
      </c>
      <c r="G26" s="36">
        <v>5</v>
      </c>
      <c r="H26" s="33" t="s">
        <v>968</v>
      </c>
      <c r="I26" s="29">
        <v>3.22</v>
      </c>
      <c r="J26" s="29" t="s">
        <v>167</v>
      </c>
      <c r="K26" s="31">
        <v>145</v>
      </c>
      <c r="L26" s="29" t="s">
        <v>66</v>
      </c>
    </row>
    <row r="27" spans="2:12">
      <c r="B27" s="30"/>
      <c r="C27" s="30" t="s">
        <v>938</v>
      </c>
      <c r="D27" s="13" t="str">
        <f>D26</f>
        <v>Scholomance</v>
      </c>
      <c r="E27" s="30">
        <v>54</v>
      </c>
      <c r="F27" s="31">
        <f t="shared" ref="F27:F28" si="18">F26</f>
        <v>100000</v>
      </c>
      <c r="G27" s="36">
        <f t="shared" ref="G27:G28" si="19">G26</f>
        <v>5</v>
      </c>
      <c r="H27" s="33" t="s">
        <v>969</v>
      </c>
      <c r="I27" s="29">
        <v>2.82</v>
      </c>
      <c r="J27" s="29" t="s">
        <v>173</v>
      </c>
      <c r="K27" s="31">
        <v>126</v>
      </c>
      <c r="L27" s="29" t="s">
        <v>68</v>
      </c>
    </row>
    <row r="28" spans="2:12">
      <c r="B28" s="30"/>
      <c r="C28" s="30" t="s">
        <v>940</v>
      </c>
      <c r="D28" s="13" t="str">
        <f t="shared" ref="D28" si="20">D27</f>
        <v>Scholomance</v>
      </c>
      <c r="E28" s="30">
        <v>54</v>
      </c>
      <c r="F28" s="31">
        <f t="shared" si="18"/>
        <v>100000</v>
      </c>
      <c r="G28" s="36">
        <f t="shared" si="19"/>
        <v>5</v>
      </c>
      <c r="H28" s="33" t="s">
        <v>970</v>
      </c>
      <c r="I28" s="29">
        <v>1.3</v>
      </c>
      <c r="J28" s="29" t="s">
        <v>169</v>
      </c>
      <c r="K28" s="31">
        <v>115</v>
      </c>
      <c r="L28" s="29" t="s">
        <v>942</v>
      </c>
    </row>
    <row r="29" spans="2:12">
      <c r="B29" s="30">
        <v>9</v>
      </c>
      <c r="C29" s="30" t="s">
        <v>935</v>
      </c>
      <c r="D29" s="13" t="s">
        <v>971</v>
      </c>
      <c r="E29" s="30">
        <v>56</v>
      </c>
      <c r="F29" s="31">
        <v>110000</v>
      </c>
      <c r="G29" s="36">
        <v>5.5</v>
      </c>
      <c r="H29" s="33" t="s">
        <v>972</v>
      </c>
      <c r="I29" s="29">
        <v>1.49</v>
      </c>
      <c r="J29" s="29" t="s">
        <v>173</v>
      </c>
      <c r="K29" s="31">
        <v>85</v>
      </c>
      <c r="L29" s="29" t="s">
        <v>64</v>
      </c>
    </row>
    <row r="30" spans="2:12">
      <c r="B30" s="30"/>
      <c r="C30" s="30" t="s">
        <v>938</v>
      </c>
      <c r="D30" s="13" t="str">
        <f>D29</f>
        <v>Stratholme</v>
      </c>
      <c r="E30" s="30">
        <v>56</v>
      </c>
      <c r="F30" s="31">
        <f t="shared" ref="F30:F31" si="21">F29</f>
        <v>110000</v>
      </c>
      <c r="G30" s="36">
        <f t="shared" ref="G30:G31" si="22">G29</f>
        <v>5.5</v>
      </c>
      <c r="H30" s="33" t="s">
        <v>973</v>
      </c>
      <c r="I30" s="29">
        <v>1.84</v>
      </c>
      <c r="J30" s="29" t="s">
        <v>171</v>
      </c>
      <c r="K30" s="31">
        <v>146</v>
      </c>
      <c r="L30" s="29" t="s">
        <v>59</v>
      </c>
    </row>
    <row r="31" spans="2:12">
      <c r="B31" s="30"/>
      <c r="C31" s="30" t="s">
        <v>940</v>
      </c>
      <c r="D31" s="13" t="str">
        <f t="shared" ref="D31" si="23">D30</f>
        <v>Stratholme</v>
      </c>
      <c r="E31" s="30">
        <v>56</v>
      </c>
      <c r="F31" s="31">
        <f t="shared" si="21"/>
        <v>110000</v>
      </c>
      <c r="G31" s="36">
        <f t="shared" si="22"/>
        <v>5.5</v>
      </c>
      <c r="H31" s="33" t="s">
        <v>974</v>
      </c>
      <c r="I31" s="29">
        <v>1.18</v>
      </c>
      <c r="J31" s="29" t="s">
        <v>167</v>
      </c>
      <c r="K31" s="31">
        <v>91</v>
      </c>
      <c r="L31" s="29" t="s">
        <v>66</v>
      </c>
    </row>
    <row r="32" spans="2:12">
      <c r="B32" s="30">
        <v>10</v>
      </c>
      <c r="C32" s="30" t="s">
        <v>935</v>
      </c>
      <c r="D32" s="13" t="s">
        <v>975</v>
      </c>
      <c r="E32" s="30">
        <v>58</v>
      </c>
      <c r="F32" s="31">
        <v>115000</v>
      </c>
      <c r="G32" s="36">
        <v>6</v>
      </c>
      <c r="H32" s="33" t="s">
        <v>976</v>
      </c>
      <c r="I32" s="29">
        <v>3</v>
      </c>
      <c r="J32" s="29" t="s">
        <v>173</v>
      </c>
      <c r="K32" s="31">
        <v>80</v>
      </c>
      <c r="L32" s="29" t="s">
        <v>64</v>
      </c>
    </row>
    <row r="33" spans="2:12">
      <c r="B33" s="30"/>
      <c r="C33" s="30" t="s">
        <v>938</v>
      </c>
      <c r="D33" s="13" t="str">
        <f>D32</f>
        <v>Dire Maul</v>
      </c>
      <c r="E33" s="30">
        <v>58</v>
      </c>
      <c r="F33" s="31">
        <f t="shared" ref="F33:F34" si="24">F32</f>
        <v>115000</v>
      </c>
      <c r="G33" s="36">
        <f t="shared" ref="G33:G34" si="25">G32</f>
        <v>6</v>
      </c>
      <c r="H33" s="33" t="s">
        <v>977</v>
      </c>
      <c r="I33" s="29">
        <v>2.97</v>
      </c>
      <c r="J33" s="29" t="s">
        <v>173</v>
      </c>
      <c r="K33" s="31">
        <v>113</v>
      </c>
      <c r="L33" s="29" t="s">
        <v>65</v>
      </c>
    </row>
    <row r="34" spans="2:12">
      <c r="B34" s="30"/>
      <c r="C34" s="30" t="s">
        <v>940</v>
      </c>
      <c r="D34" s="13" t="str">
        <f t="shared" ref="D34" si="26">D33</f>
        <v>Dire Maul</v>
      </c>
      <c r="E34" s="30">
        <v>58</v>
      </c>
      <c r="F34" s="31">
        <f t="shared" si="24"/>
        <v>115000</v>
      </c>
      <c r="G34" s="36">
        <f t="shared" si="25"/>
        <v>6</v>
      </c>
      <c r="H34" s="33" t="s">
        <v>978</v>
      </c>
      <c r="I34" s="29">
        <v>1.01</v>
      </c>
      <c r="J34" s="29" t="s">
        <v>169</v>
      </c>
      <c r="K34" s="31">
        <v>133</v>
      </c>
      <c r="L34" s="29" t="s">
        <v>61</v>
      </c>
    </row>
  </sheetData>
  <mergeCells count="1">
    <mergeCell ref="B2:L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Case</vt:lpstr>
      <vt:lpstr>Answers</vt:lpstr>
      <vt:lpstr>Quests (L2)</vt:lpstr>
      <vt:lpstr>Ore Prices (L3)</vt:lpstr>
      <vt:lpstr>More Quests &amp; Items (L4)</vt:lpstr>
      <vt:lpstr>Dungeons (L5)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FMWC; Andrew Grigolyunovich; David Fortin</dc:creator>
  <cp:keywords/>
  <dc:description/>
  <cp:lastModifiedBy>Emils Saulitis</cp:lastModifiedBy>
  <cp:revision/>
  <dcterms:created xsi:type="dcterms:W3CDTF">2021-08-11T13:47:05Z</dcterms:created>
  <dcterms:modified xsi:type="dcterms:W3CDTF">2024-12-01T20:05:13Z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{50F4E8AB-4640-4F5D-BA39-192C65DEFCB0}</vt:lpwstr>
  </property>
  <property fmtid="{D5CDD505-2E9C-101B-9397-08002B2CF9AE}" pid="3" name="MSIP_Label_38f1469a-2c2a-4aee-b92b-090d4c5468ff_Enabled">
    <vt:lpwstr>true</vt:lpwstr>
  </property>
  <property fmtid="{D5CDD505-2E9C-101B-9397-08002B2CF9AE}" pid="4" name="MSIP_Label_38f1469a-2c2a-4aee-b92b-090d4c5468ff_SetDate">
    <vt:lpwstr>2023-11-06T13:47:34Z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55bcb695-1c55-4ea3-805d-04828c086c26</vt:lpwstr>
  </property>
  <property fmtid="{D5CDD505-2E9C-101B-9397-08002B2CF9AE}" pid="9" name="MSIP_Label_38f1469a-2c2a-4aee-b92b-090d4c5468ff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2024-11-14T15:42:27Z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f2cb1f95-b02a-4524-b8f1-e5a5aff33b5b</vt:lpwstr>
  </property>
  <property fmtid="{D5CDD505-2E9C-101B-9397-08002B2CF9AE}" pid="15" name="MSIP_Label_defa4170-0d19-0005-0004-bc88714345d2_ActionId">
    <vt:lpwstr>2a40eda4-6bf3-40ef-853d-eca5e13bf08c</vt:lpwstr>
  </property>
  <property fmtid="{D5CDD505-2E9C-101B-9397-08002B2CF9AE}" pid="16" name="MSIP_Label_defa4170-0d19-0005-0004-bc88714345d2_ContentBits">
    <vt:lpwstr>0</vt:lpwstr>
  </property>
</Properties>
</file>